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RFP'S\2019\RFP NO. 1 - 2019 - ISSUED 10-4-19\RFP- ISSUED 10-4-19\ADDENDA\Addendum No. 10\"/>
    </mc:Choice>
  </mc:AlternateContent>
  <xr:revisionPtr revIDLastSave="0" documentId="8_{F296FCE0-CB70-410C-926C-1C491361F813}" xr6:coauthVersionLast="45" xr6:coauthVersionMax="45" xr10:uidLastSave="{00000000-0000-0000-0000-000000000000}"/>
  <bookViews>
    <workbookView xWindow="22932" yWindow="-108" windowWidth="23256" windowHeight="12576" tabRatio="867" xr2:uid="{00000000-000D-0000-FFFF-FFFF00000000}"/>
  </bookViews>
  <sheets>
    <sheet name="1 - Cost Summary" sheetId="1" r:id="rId1"/>
    <sheet name="2 - Software and Hardware" sheetId="9" r:id="rId2"/>
    <sheet name="3 - Implementation" sheetId="5" r:id="rId3"/>
    <sheet name="4 - Warranty &amp; Maintenance" sheetId="4" r:id="rId4"/>
    <sheet name="5 - Optional Maintenance" sheetId="8" r:id="rId5"/>
    <sheet name="6 - End of Term Transition" sheetId="3" r:id="rId6"/>
    <sheet name="7 - Optional Items" sheetId="7" r:id="rId7"/>
    <sheet name="8 - Hourly Labor Rates" sheetId="2" r:id="rId8"/>
    <sheet name="9 - Opt. Items Warranty&amp;Maint." sheetId="10" r:id="rId9"/>
    <sheet name="10 - Opt. Items Opt Maint." sheetId="11" r:id="rId10"/>
  </sheets>
  <definedNames>
    <definedName name="_xlnm.Print_Area" localSheetId="0">'1 - Cost Summary'!$A$1:$D$30</definedName>
    <definedName name="_xlnm.Print_Area" localSheetId="9">'10 - Opt. Items Opt Maint.'!$A$1:$D$66</definedName>
    <definedName name="_xlnm.Print_Area" localSheetId="1">'2 - Software and Hardware'!$A$1:$F$78</definedName>
    <definedName name="_xlnm.Print_Area" localSheetId="2">'3 - Implementation'!$A$1:$D$38</definedName>
    <definedName name="_xlnm.Print_Area" localSheetId="3">'4 - Warranty &amp; Maintenance'!$A$1:$D$106</definedName>
    <definedName name="_xlnm.Print_Area" localSheetId="4">'5 - Optional Maintenance'!$A$1:$D$66</definedName>
    <definedName name="_xlnm.Print_Area" localSheetId="6">'7 - Optional Items'!$A$1:$F$45</definedName>
    <definedName name="_xlnm.Print_Area" localSheetId="7">'8 - Hourly Labor Rates'!$A$1:$E$43</definedName>
    <definedName name="_xlnm.Print_Area" localSheetId="8">'9 - Opt. Items Warranty&amp;Maint.'!$A$1:$D$103</definedName>
    <definedName name="_xlnm.Print_Titles" localSheetId="9">'10 - Opt. Items Opt Maint.'!$1:$7</definedName>
    <definedName name="_xlnm.Print_Titles" localSheetId="1">'2 - Software and Hardware'!$1:$7</definedName>
    <definedName name="_xlnm.Print_Titles" localSheetId="3">'4 - Warranty &amp; Maintenance'!$1:$7</definedName>
    <definedName name="_xlnm.Print_Titles" localSheetId="4">'5 - Optional Maintenance'!$1:$7</definedName>
    <definedName name="_xlnm.Print_Titles" localSheetId="8">'9 - Opt. Items Warranty&amp;Maint.'!$1:$7</definedName>
    <definedName name="Z_873093C6_80BC_46FB_A128_F4F35CD430DF_.wvu.PrintArea" localSheetId="0" hidden="1">'1 - Cost Summary'!$A$1:$D$15</definedName>
    <definedName name="Z_873093C6_80BC_46FB_A128_F4F35CD430DF_.wvu.PrintTitles" localSheetId="0" hidden="1">'1 - Cost Summary'!$1:$7</definedName>
    <definedName name="Z_9737940B_B9A9_4809_BB58_F605BB4669D8_.wvu.PrintArea" localSheetId="0" hidden="1">'1 - Cost Summary'!$A$1:$D$15</definedName>
  </definedNames>
  <calcPr calcId="191029"/>
  <customWorkbookViews>
    <customWorkbookView name="Sean Tihal - Personal View" guid="{873093C6-80BC-46FB-A128-F4F35CD430DF}" mergeInterval="0" personalView="1" maximized="1" windowWidth="1276" windowHeight="824" activeSheetId="1"/>
    <customWorkbookView name="kathleen.weiss - Personal View" guid="{9737940B-B9A9-4809-BB58-F605BB4669D8}" mergeInterval="0" personalView="1" xWindow="54" yWindow="45" windowWidth="1020" windowHeight="74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D17" i="1" l="1"/>
  <c r="D16" i="1"/>
  <c r="A16" i="1"/>
  <c r="A17" i="1" s="1"/>
  <c r="D89" i="10"/>
  <c r="D76" i="10"/>
  <c r="D63" i="10"/>
  <c r="D50" i="10"/>
  <c r="D37" i="10"/>
  <c r="D24" i="10"/>
  <c r="A13" i="10"/>
  <c r="A14" i="10" s="1"/>
  <c r="A15" i="10" s="1"/>
  <c r="A16" i="10" s="1"/>
  <c r="A17" i="10" s="1"/>
  <c r="A18" i="10" s="1"/>
  <c r="A19" i="10" s="1"/>
  <c r="A20" i="10" s="1"/>
  <c r="A21" i="10" s="1"/>
  <c r="A22" i="10" s="1"/>
  <c r="A23" i="10" s="1"/>
  <c r="A26" i="10" s="1"/>
  <c r="A27" i="10" s="1"/>
  <c r="A28" i="10" s="1"/>
  <c r="A29" i="10" s="1"/>
  <c r="A30" i="10" s="1"/>
  <c r="A31" i="10" s="1"/>
  <c r="A32" i="10" s="1"/>
  <c r="A33" i="10" s="1"/>
  <c r="A34" i="10" s="1"/>
  <c r="A35" i="10" s="1"/>
  <c r="A36" i="10" s="1"/>
  <c r="A39" i="10" s="1"/>
  <c r="A40" i="10" s="1"/>
  <c r="A41" i="10" s="1"/>
  <c r="A42" i="10" s="1"/>
  <c r="A43" i="10" s="1"/>
  <c r="A44" i="10" s="1"/>
  <c r="A45" i="10" s="1"/>
  <c r="A46" i="10" s="1"/>
  <c r="A47" i="10" s="1"/>
  <c r="A48" i="10" s="1"/>
  <c r="A49" i="10" s="1"/>
  <c r="A52" i="10" s="1"/>
  <c r="A53" i="10" s="1"/>
  <c r="A54" i="10" s="1"/>
  <c r="A55" i="10" s="1"/>
  <c r="A56" i="10" s="1"/>
  <c r="A57" i="10" s="1"/>
  <c r="A58" i="10" s="1"/>
  <c r="A59" i="10" s="1"/>
  <c r="A60" i="10" s="1"/>
  <c r="A61" i="10" s="1"/>
  <c r="A62" i="10" s="1"/>
  <c r="A65" i="10" s="1"/>
  <c r="A66" i="10" s="1"/>
  <c r="A67" i="10" s="1"/>
  <c r="A68" i="10" s="1"/>
  <c r="A69" i="10" s="1"/>
  <c r="A70" i="10" s="1"/>
  <c r="A71" i="10" s="1"/>
  <c r="A72" i="10" s="1"/>
  <c r="A73" i="10" s="1"/>
  <c r="A74" i="10" s="1"/>
  <c r="A75" i="10" s="1"/>
  <c r="A78" i="10" s="1"/>
  <c r="A79" i="10" s="1"/>
  <c r="A80" i="10" s="1"/>
  <c r="A81" i="10" s="1"/>
  <c r="A82" i="10" s="1"/>
  <c r="A83" i="10" s="1"/>
  <c r="A84" i="10" s="1"/>
  <c r="A85" i="10" s="1"/>
  <c r="A86" i="10" s="1"/>
  <c r="A87" i="10" s="1"/>
  <c r="A88" i="10" s="1"/>
  <c r="D11" i="10"/>
  <c r="D90" i="10" s="1"/>
  <c r="D50" i="11"/>
  <c r="D36" i="11"/>
  <c r="D22" i="11"/>
  <c r="D51" i="11" s="1"/>
  <c r="A11" i="11"/>
  <c r="A12" i="11" s="1"/>
  <c r="A13" i="11" s="1"/>
  <c r="A14" i="11" s="1"/>
  <c r="A15" i="11" s="1"/>
  <c r="A16" i="11" s="1"/>
  <c r="A17" i="11" s="1"/>
  <c r="A18" i="11" s="1"/>
  <c r="A19" i="11" s="1"/>
  <c r="A20" i="11" s="1"/>
  <c r="A21" i="11" s="1"/>
  <c r="A24" i="11" s="1"/>
  <c r="A25" i="11" s="1"/>
  <c r="A26" i="11" s="1"/>
  <c r="A27" i="11" s="1"/>
  <c r="A28" i="11" s="1"/>
  <c r="A29" i="11" s="1"/>
  <c r="A30" i="11" s="1"/>
  <c r="A31" i="11" s="1"/>
  <c r="A32" i="11" s="1"/>
  <c r="A33" i="11" s="1"/>
  <c r="A34" i="11" s="1"/>
  <c r="A35" i="11" s="1"/>
  <c r="A38" i="11" s="1"/>
  <c r="A39" i="11" s="1"/>
  <c r="A40" i="11" s="1"/>
  <c r="A41" i="11" s="1"/>
  <c r="A42" i="11" s="1"/>
  <c r="A43" i="11" s="1"/>
  <c r="A44" i="11" s="1"/>
  <c r="A45" i="11" s="1"/>
  <c r="A46" i="11" s="1"/>
  <c r="A47" i="11" s="1"/>
  <c r="A48" i="11" s="1"/>
  <c r="A49" i="11" s="1"/>
  <c r="A18" i="4" l="1"/>
  <c r="A19" i="4" s="1"/>
  <c r="A20" i="4" s="1"/>
  <c r="A21" i="4" s="1"/>
  <c r="A22" i="4" s="1"/>
  <c r="A23" i="4" s="1"/>
  <c r="D63" i="4" l="1"/>
  <c r="A11" i="1" l="1"/>
  <c r="A12" i="1" s="1"/>
  <c r="A13" i="1" s="1"/>
  <c r="A14" i="1" s="1"/>
  <c r="A15" i="1" s="1"/>
  <c r="A10" i="1"/>
  <c r="A9" i="1"/>
  <c r="F20" i="7"/>
  <c r="F19" i="7"/>
  <c r="F18" i="7"/>
  <c r="F17" i="7"/>
  <c r="F16" i="7"/>
  <c r="F15" i="7"/>
  <c r="F14" i="7"/>
  <c r="F13" i="7"/>
  <c r="F12" i="7"/>
  <c r="F11" i="7"/>
  <c r="F10" i="7"/>
  <c r="A29" i="7"/>
  <c r="A15" i="7"/>
  <c r="A16" i="7" s="1"/>
  <c r="A17" i="7" s="1"/>
  <c r="A18" i="7" s="1"/>
  <c r="A19" i="7" s="1"/>
  <c r="A20" i="7" s="1"/>
  <c r="A21" i="7" s="1"/>
  <c r="A22" i="7" s="1"/>
  <c r="A23" i="7" s="1"/>
  <c r="A24" i="7" s="1"/>
  <c r="A25" i="7" s="1"/>
  <c r="A26" i="7" s="1"/>
  <c r="A11" i="7"/>
  <c r="A12" i="7" s="1"/>
  <c r="A13" i="7" s="1"/>
  <c r="A14" i="7" s="1"/>
  <c r="A10" i="7"/>
  <c r="F26" i="7"/>
  <c r="F25" i="7"/>
  <c r="F24" i="7"/>
  <c r="F23" i="7"/>
  <c r="F22" i="7"/>
  <c r="F21" i="7"/>
  <c r="D50" i="8" l="1"/>
  <c r="A40" i="8"/>
  <c r="A41" i="8" s="1"/>
  <c r="A42" i="8" s="1"/>
  <c r="A43" i="8" s="1"/>
  <c r="A44" i="8" s="1"/>
  <c r="A45" i="8" s="1"/>
  <c r="A46" i="8" s="1"/>
  <c r="A47" i="8" s="1"/>
  <c r="A48" i="8" s="1"/>
  <c r="A49" i="8" s="1"/>
  <c r="A39" i="8"/>
  <c r="A38" i="8"/>
  <c r="D22" i="8"/>
  <c r="A11" i="8"/>
  <c r="A12" i="8" s="1"/>
  <c r="A13" i="8" s="1"/>
  <c r="A14" i="8" s="1"/>
  <c r="A15" i="8" s="1"/>
  <c r="A16" i="8" s="1"/>
  <c r="A17" i="8" s="1"/>
  <c r="A18" i="8" s="1"/>
  <c r="A19" i="8" s="1"/>
  <c r="A20" i="8" s="1"/>
  <c r="A21" i="8" s="1"/>
  <c r="A24" i="8" s="1"/>
  <c r="A25" i="8" s="1"/>
  <c r="A26" i="8" s="1"/>
  <c r="A27" i="8" s="1"/>
  <c r="A28" i="8" s="1"/>
  <c r="A29" i="8" s="1"/>
  <c r="A30" i="8" s="1"/>
  <c r="A31" i="8" s="1"/>
  <c r="A32" i="8" s="1"/>
  <c r="A33" i="8" s="1"/>
  <c r="A34" i="8" s="1"/>
  <c r="A35" i="8" s="1"/>
  <c r="D37" i="4"/>
  <c r="A13" i="4"/>
  <c r="A14" i="4" s="1"/>
  <c r="A15" i="4" s="1"/>
  <c r="A16" i="4" s="1"/>
  <c r="A17" i="4" s="1"/>
  <c r="D24" i="4"/>
  <c r="A11" i="5"/>
  <c r="A12" i="5" s="1"/>
  <c r="A13" i="5" s="1"/>
  <c r="A14" i="5" s="1"/>
  <c r="A15" i="5" s="1"/>
  <c r="A16" i="5" s="1"/>
  <c r="A17" i="5" s="1"/>
  <c r="A18" i="5" s="1"/>
  <c r="A19" i="5" s="1"/>
  <c r="A20" i="5" s="1"/>
  <c r="A21" i="5" s="1"/>
  <c r="A22" i="5" s="1"/>
  <c r="A12" i="9" l="1"/>
  <c r="A13" i="9" s="1"/>
  <c r="A14" i="9" s="1"/>
  <c r="A15" i="9" s="1"/>
  <c r="A16" i="9" s="1"/>
  <c r="A17" i="9" s="1"/>
  <c r="A18" i="9" s="1"/>
  <c r="A19" i="9" s="1"/>
  <c r="F17" i="9"/>
  <c r="F61" i="9"/>
  <c r="F60" i="9"/>
  <c r="F59" i="9"/>
  <c r="F58" i="9"/>
  <c r="F57" i="9"/>
  <c r="F33" i="9"/>
  <c r="F30" i="9"/>
  <c r="F56" i="9"/>
  <c r="F13" i="9"/>
  <c r="F12" i="9"/>
  <c r="F55" i="9"/>
  <c r="F51" i="9"/>
  <c r="F50" i="9"/>
  <c r="F52" i="9"/>
  <c r="F54" i="9"/>
  <c r="F53" i="9"/>
  <c r="F15" i="9"/>
  <c r="A11" i="9"/>
  <c r="F11" i="9"/>
  <c r="F49" i="9"/>
  <c r="F47" i="9"/>
  <c r="F46" i="9"/>
  <c r="F45" i="9"/>
  <c r="F44" i="9"/>
  <c r="F43" i="9"/>
  <c r="F25" i="9"/>
  <c r="F40" i="9"/>
  <c r="F39" i="9"/>
  <c r="F38" i="9"/>
  <c r="F37" i="9"/>
  <c r="F36" i="9"/>
  <c r="F42" i="9"/>
  <c r="F41" i="9"/>
  <c r="A26" i="4" l="1"/>
  <c r="A27" i="4" s="1"/>
  <c r="A28" i="4" s="1"/>
  <c r="A29" i="4" s="1"/>
  <c r="A30" i="4" s="1"/>
  <c r="A31" i="4" s="1"/>
  <c r="A32" i="4" s="1"/>
  <c r="A33" i="4" s="1"/>
  <c r="A34" i="4" s="1"/>
  <c r="A35" i="4" s="1"/>
  <c r="A36" i="4" s="1"/>
  <c r="A39" i="4" s="1"/>
  <c r="A40" i="4" s="1"/>
  <c r="A41" i="4" s="1"/>
  <c r="A42" i="4" s="1"/>
  <c r="A43" i="4" s="1"/>
  <c r="A44" i="4" s="1"/>
  <c r="A45" i="4" s="1"/>
  <c r="A46" i="4" s="1"/>
  <c r="A47" i="4" s="1"/>
  <c r="A48" i="4" s="1"/>
  <c r="A49" i="4" s="1"/>
  <c r="A52" i="4" s="1"/>
  <c r="A53" i="4" s="1"/>
  <c r="A54" i="4" s="1"/>
  <c r="A55" i="4" s="1"/>
  <c r="A56" i="4" s="1"/>
  <c r="A57" i="4" s="1"/>
  <c r="A58" i="4" s="1"/>
  <c r="A59" i="4" s="1"/>
  <c r="A60" i="4" s="1"/>
  <c r="A61" i="4" s="1"/>
  <c r="A62" i="4" s="1"/>
  <c r="A65" i="4" s="1"/>
  <c r="A66" i="4" s="1"/>
  <c r="A67" i="4" s="1"/>
  <c r="A68" i="4" s="1"/>
  <c r="A69" i="4" s="1"/>
  <c r="A70" i="4" s="1"/>
  <c r="A71" i="4" s="1"/>
  <c r="A72" i="4" s="1"/>
  <c r="A73" i="4" s="1"/>
  <c r="A74" i="4" s="1"/>
  <c r="A75" i="4" s="1"/>
  <c r="A78" i="4" s="1"/>
  <c r="A79" i="4" s="1"/>
  <c r="A80" i="4" s="1"/>
  <c r="A81" i="4" s="1"/>
  <c r="A82" i="4" s="1"/>
  <c r="A83" i="4" s="1"/>
  <c r="A84" i="4" s="1"/>
  <c r="A85" i="4" s="1"/>
  <c r="A86" i="4" s="1"/>
  <c r="A87" i="4" s="1"/>
  <c r="A88" i="4" s="1"/>
  <c r="A22" i="9"/>
  <c r="A23" i="9" s="1"/>
  <c r="A24" i="9" s="1"/>
  <c r="A25" i="9" s="1"/>
  <c r="A26" i="9" s="1"/>
  <c r="A27" i="9" s="1"/>
  <c r="A28" i="9" s="1"/>
  <c r="F48" i="9"/>
  <c r="F29" i="9"/>
  <c r="A29" i="9" l="1"/>
  <c r="A30" i="9" s="1"/>
  <c r="F24" i="9"/>
  <c r="F31" i="9"/>
  <c r="F34" i="9"/>
  <c r="F32" i="9"/>
  <c r="F35" i="9"/>
  <c r="A31" i="9" l="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F28" i="9" l="1"/>
  <c r="F27" i="9"/>
  <c r="F26" i="9"/>
  <c r="F23" i="9"/>
  <c r="F22" i="9"/>
  <c r="F62" i="9" l="1"/>
  <c r="F18" i="9"/>
  <c r="F10" i="9"/>
  <c r="F14" i="9"/>
  <c r="F16" i="9"/>
  <c r="F19" i="9"/>
  <c r="F20" i="9" l="1"/>
  <c r="F63" i="9" s="1"/>
  <c r="D10" i="1" s="1"/>
  <c r="D36" i="8"/>
  <c r="D51" i="8" l="1"/>
  <c r="D13" i="1" s="1"/>
  <c r="F9" i="7"/>
  <c r="F27" i="7" s="1"/>
  <c r="F29" i="7"/>
  <c r="F30" i="7" s="1"/>
  <c r="D11" i="4"/>
  <c r="F31" i="7" l="1"/>
  <c r="D15" i="1" s="1"/>
  <c r="D23" i="5" l="1"/>
  <c r="D11" i="1" s="1"/>
  <c r="D89" i="4"/>
  <c r="D76" i="4"/>
  <c r="D50" i="4" l="1"/>
  <c r="D90" i="4" s="1"/>
  <c r="D12" i="1" s="1"/>
  <c r="D11" i="3" l="1"/>
  <c r="D14" i="1" s="1"/>
  <c r="A10" i="5"/>
  <c r="A10" i="3" l="1"/>
  <c r="A9" i="2"/>
  <c r="A10" i="2" s="1"/>
  <c r="A11" i="2" s="1"/>
  <c r="A12" i="2" s="1"/>
  <c r="A13" i="2" s="1"/>
  <c r="A14" i="2" s="1"/>
  <c r="A15" i="2" s="1"/>
  <c r="A16" i="2" s="1"/>
  <c r="A17" i="2" s="1"/>
  <c r="A18" i="2" s="1"/>
  <c r="A19" i="2" s="1"/>
  <c r="A20" i="2" s="1"/>
  <c r="A21" i="2" s="1"/>
  <c r="A22" i="2" s="1"/>
  <c r="A23" i="2" s="1"/>
  <c r="A24" i="2" s="1"/>
  <c r="A25" i="2" s="1"/>
  <c r="A26" i="2" s="1"/>
  <c r="A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Tihal, Sean</author>
  </authors>
  <commentList>
    <comment ref="E29" authorId="0" shapeId="0" xr:uid="{BC0C0CE4-1782-4483-A93F-6D99B3ECF184}">
      <text>
        <r>
          <rPr>
            <b/>
            <sz val="9"/>
            <color indexed="81"/>
            <rFont val="Tahoma"/>
            <family val="2"/>
          </rPr>
          <t>Respondents to populate</t>
        </r>
      </text>
    </comment>
  </commentList>
</comments>
</file>

<file path=xl/sharedStrings.xml><?xml version="1.0" encoding="utf-8"?>
<sst xmlns="http://schemas.openxmlformats.org/spreadsheetml/2006/main" count="858" uniqueCount="185">
  <si>
    <t>Item</t>
  </si>
  <si>
    <t>Unit</t>
  </si>
  <si>
    <t>Lump Sum</t>
  </si>
  <si>
    <t>Software</t>
  </si>
  <si>
    <t>Notes:</t>
  </si>
  <si>
    <t>Date</t>
  </si>
  <si>
    <t>Title</t>
  </si>
  <si>
    <t>Ohio Turnpike and Infrastructure Commission</t>
  </si>
  <si>
    <t>Signature of Authorized Representative (wet signature)</t>
  </si>
  <si>
    <t>Staff Position</t>
  </si>
  <si>
    <t>Staff Name</t>
  </si>
  <si>
    <t>Unit Cost</t>
  </si>
  <si>
    <t>Hr.</t>
  </si>
  <si>
    <t>Project Manager</t>
  </si>
  <si>
    <t>Deputy/Assistant Project Manager</t>
  </si>
  <si>
    <t>Maintenance Manager</t>
  </si>
  <si>
    <t>Testing Manager</t>
  </si>
  <si>
    <t>Quality Assurance Manager</t>
  </si>
  <si>
    <t>System Administrator</t>
  </si>
  <si>
    <t>Database Administrator</t>
  </si>
  <si>
    <t>Software Developer/Programmer</t>
  </si>
  <si>
    <t>Business Analyst</t>
  </si>
  <si>
    <t>1) Labor Rates shall be indentified as fully loaded rates including any overhead, fringe and profit.</t>
  </si>
  <si>
    <r>
      <t xml:space="preserve">Other- </t>
    </r>
    <r>
      <rPr>
        <i/>
        <sz val="14"/>
        <rFont val="Times New Roman"/>
        <family val="1"/>
      </rPr>
      <t>Specify</t>
    </r>
  </si>
  <si>
    <t>Description</t>
  </si>
  <si>
    <t>End of Term Transition Support</t>
  </si>
  <si>
    <t>End of Term Transition Plan</t>
  </si>
  <si>
    <t>Software Maintenance</t>
  </si>
  <si>
    <t>Software Licenses</t>
  </si>
  <si>
    <t>Hardware Maintenance</t>
  </si>
  <si>
    <r>
      <t xml:space="preserve">Other - </t>
    </r>
    <r>
      <rPr>
        <i/>
        <sz val="14"/>
        <rFont val="Times New Roman"/>
        <family val="1"/>
      </rPr>
      <t>Specify</t>
    </r>
  </si>
  <si>
    <t>Hardware</t>
  </si>
  <si>
    <t xml:space="preserve">End of Term Transition </t>
  </si>
  <si>
    <t>Total End of Term Transition Costs</t>
  </si>
  <si>
    <t>Name of Respondent (company/entity name)</t>
  </si>
  <si>
    <t>TBD</t>
  </si>
  <si>
    <t>6 Year Total</t>
  </si>
  <si>
    <t>Toll Collection System</t>
  </si>
  <si>
    <t>SHEET 1 - TCS COST SUMMARY</t>
  </si>
  <si>
    <t>Pricing Proposal Templates</t>
  </si>
  <si>
    <t>Installation Manager</t>
  </si>
  <si>
    <t>Network Administrator</t>
  </si>
  <si>
    <t>Software Manager</t>
  </si>
  <si>
    <t>Hardware Manager</t>
  </si>
  <si>
    <t>Network Engineer</t>
  </si>
  <si>
    <t>Lead Field Technician</t>
  </si>
  <si>
    <t>Field Technician</t>
  </si>
  <si>
    <t>2) Labor Rates for additional years after 2020 will be based on Cost of Living Adjustment (COLA) as defined by OTIC.</t>
  </si>
  <si>
    <t>Year 1 Subtotal</t>
  </si>
  <si>
    <t>(TO BE COMPLETED IN ENTIRETY BY RESPONDENTS)</t>
  </si>
  <si>
    <t>Year 2 Subtotal</t>
  </si>
  <si>
    <t>Year 3 Subtotal</t>
  </si>
  <si>
    <t>Year 4 Subtotal</t>
  </si>
  <si>
    <t>Year 5 Subtotal</t>
  </si>
  <si>
    <t xml:space="preserve">1) It is the responsibility of the Respondent to include all costs on this Pricing Proposal Form, whether there is a line item or not.  If there is no specific line item, then the cost shall be included in the line items titled "Other" and the Respondent shall specify what that line item represents.  If additional line items are deemed necessary by the Respondent Contractor, they may insert as needed.  </t>
  </si>
  <si>
    <t>Vehicles</t>
  </si>
  <si>
    <t>Equipment, Tools, Other Direct Costs</t>
  </si>
  <si>
    <t xml:space="preserve">Maintenance Services - 2nd Year </t>
  </si>
  <si>
    <t xml:space="preserve">Maintenance Services - 3rd Year </t>
  </si>
  <si>
    <t xml:space="preserve">Maintenance Services - 4th Year </t>
  </si>
  <si>
    <t xml:space="preserve">Maintenance Services - 5th Year </t>
  </si>
  <si>
    <t>Total Cost</t>
  </si>
  <si>
    <t>Weigh-in-Motion (WIM) Subsystem</t>
  </si>
  <si>
    <t>Design and Development</t>
  </si>
  <si>
    <t>Toll Ticket Printers</t>
  </si>
  <si>
    <t>Total WIM Cost</t>
  </si>
  <si>
    <t>Mobilization (not to exceed 5% of Total WIM Cost)</t>
  </si>
  <si>
    <t xml:space="preserve">1) It is the responsibility of the Respondent to include all costs on this Pricing Proposal Form, whether there is a line item or not.  If there is no specific line item, then the cost shall be included in the line items titled "Other" and the Respondent shall specify what that line item represents.  If additional line items are deemed necessary by the Respondent, they may insert as needed.  </t>
  </si>
  <si>
    <t>Total Toll Ticket Printers Cost</t>
  </si>
  <si>
    <t>Optional Items</t>
  </si>
  <si>
    <t>Performance Bond</t>
  </si>
  <si>
    <t>Maintenance Bond (Initial Term)</t>
  </si>
  <si>
    <t>Construction Coordination</t>
  </si>
  <si>
    <t>Other Equipment</t>
  </si>
  <si>
    <t>Each</t>
  </si>
  <si>
    <t>Quantity</t>
  </si>
  <si>
    <t xml:space="preserve">Maintenance Services (Initial Term) - Warranty Year plus 5 Years </t>
  </si>
  <si>
    <t xml:space="preserve">Maintenance Services - 1st Year </t>
  </si>
  <si>
    <t>Warranty Year Subtotal</t>
  </si>
  <si>
    <t xml:space="preserve">System Implementation </t>
  </si>
  <si>
    <t>Warranty and Maintenance Services - Warranty Year</t>
  </si>
  <si>
    <t>Maintenance Bond (Two-Year Term)</t>
  </si>
  <si>
    <t>Total Optional Items Cost</t>
  </si>
  <si>
    <t xml:space="preserve">TOTAL TCS  COST </t>
  </si>
  <si>
    <t>Software and Hardware</t>
  </si>
  <si>
    <t>Software and Hardware Costs</t>
  </si>
  <si>
    <t>Software Cost Subtotal</t>
  </si>
  <si>
    <t>1st Optional Maintenance Term Subtotal</t>
  </si>
  <si>
    <t>2nd Optional Maintenance Term Subtotal</t>
  </si>
  <si>
    <t>3rd Optional Maintenance Term Subtotal</t>
  </si>
  <si>
    <t>Optional Maintenance (3 Two-Year Terms)</t>
  </si>
  <si>
    <t>Warranty and Maintenance (Warranty Year plus 5 Year Initial Term)</t>
  </si>
  <si>
    <t>Total Warranty and Maintenance Costs (Initial Term - Warranty Year plus 5 Years)</t>
  </si>
  <si>
    <t>3rd Party Software</t>
  </si>
  <si>
    <t xml:space="preserve">Hardware </t>
  </si>
  <si>
    <t>per lane</t>
  </si>
  <si>
    <t>per plaza</t>
  </si>
  <si>
    <t>Total Software and Hardware Costs</t>
  </si>
  <si>
    <t>per location</t>
  </si>
  <si>
    <t>AVI Subystem - All Conventional Lanes</t>
  </si>
  <si>
    <t>AVI Subystem - All ORT Lanes and Shoulders</t>
  </si>
  <si>
    <t>AVC Subsystem (Post-Class) - All ORT Lanes and Shoulders</t>
  </si>
  <si>
    <t>AVC Subsystem (Pre-Class) - All Conventional Ticket Entry Lanes</t>
  </si>
  <si>
    <t>AVC Subsystem (Post-Class) - All Conventional Ticket Exit Lanes</t>
  </si>
  <si>
    <t>AVC Subsystem (Pre-Class &amp; Post-Class) - All Conventional Barrier Lanes</t>
  </si>
  <si>
    <t>VES Subsystem - All ORT Lanes and Shoulders</t>
  </si>
  <si>
    <t>VES Subsystem - Selected Conventional Exit Lanes</t>
  </si>
  <si>
    <t>DVAS Subsystem - All ORT Lanes and Shoulders</t>
  </si>
  <si>
    <t>DVAS Subsystem - All Conventional Lanes</t>
  </si>
  <si>
    <t>Zone Controllers (Redundant) - All ORT Lanes and Shoulders</t>
  </si>
  <si>
    <t>Lane Controllers - All Conventional Lanes</t>
  </si>
  <si>
    <t>ATPMs - Selected Conventional Exit Lanes</t>
  </si>
  <si>
    <t>Dynamic Message Signs - All Conventional Lanes</t>
  </si>
  <si>
    <t>Lane Control Signals - All Conventional Lanes</t>
  </si>
  <si>
    <t>Patron Dynamic Message Signs - All Conventional Lanes</t>
  </si>
  <si>
    <t>Toll Collector Interface - All Conventional Lanes</t>
  </si>
  <si>
    <t>DATIMs - All Conventional Ticket Entry Lanes</t>
  </si>
  <si>
    <t>Toll Lane Barrier Gate Equipment - Selected Conventional Lanes (TP 4, 49, 211)</t>
  </si>
  <si>
    <t>Automatic Toll Gate Equipment - All Conventional Exit Lanes</t>
  </si>
  <si>
    <t>Receipt Printers - All Conventional Exit Lanes</t>
  </si>
  <si>
    <t>Credit Card Terminals - All Conventional Exit Lanes</t>
  </si>
  <si>
    <t>Driver's License/ID Card Scanner - All Conventional Exit Lanes</t>
  </si>
  <si>
    <t>Ticket Processing Equipment - All Conventional Ticket Exit Lanes</t>
  </si>
  <si>
    <t>Toll Lane Software</t>
  </si>
  <si>
    <t>Back and Remote Gate Software</t>
  </si>
  <si>
    <t>Traffic Counting System Software</t>
  </si>
  <si>
    <t>Primary Toll Host Servers</t>
  </si>
  <si>
    <t>Secondary Toll Host Servers</t>
  </si>
  <si>
    <t>Toll Plaza Computer Equipment (Servers, Racks, etc.)</t>
  </si>
  <si>
    <t>Other Toll Plaza Equipment (Cabinets, etc.)</t>
  </si>
  <si>
    <t>Back and Remote Gate Equipment (Computers, Sensors, Communications, etc.)</t>
  </si>
  <si>
    <t>Toll Plaza Communications and Networking Equipment</t>
  </si>
  <si>
    <t>Toll Host Communications and Networking Equipment</t>
  </si>
  <si>
    <t>VES Software</t>
  </si>
  <si>
    <t>DVAS Software</t>
  </si>
  <si>
    <t>Long Term Storage Equipment</t>
  </si>
  <si>
    <t>Uninterrupted Power Supplies</t>
  </si>
  <si>
    <t>VES Computer Equipment (Servers, etc.)</t>
  </si>
  <si>
    <t>DVAS Computer Equipment (Servers, etc.)</t>
  </si>
  <si>
    <t>Traffic Counting System Equipment (Computers, Sensors, Communications, etc.)</t>
  </si>
  <si>
    <t>Equipment Spares - Toll Lanes</t>
  </si>
  <si>
    <t>Equipment Spares - Toll Host</t>
  </si>
  <si>
    <t>Equipment Spares - Toll Plazas</t>
  </si>
  <si>
    <t>Hardware Cost Subtotal</t>
  </si>
  <si>
    <t>Toll Plaza Software</t>
  </si>
  <si>
    <t>Toll Host Software</t>
  </si>
  <si>
    <t>Maintenance Management System Software</t>
  </si>
  <si>
    <t xml:space="preserve">Project Management </t>
  </si>
  <si>
    <t xml:space="preserve">Maintenance of Traffic </t>
  </si>
  <si>
    <t>Installation and Integration</t>
  </si>
  <si>
    <t>Training and User Manuals</t>
  </si>
  <si>
    <t xml:space="preserve">As-Built Documentation </t>
  </si>
  <si>
    <t>General System Testing</t>
  </si>
  <si>
    <t>Factory Acceptance Testing</t>
  </si>
  <si>
    <t>System Integration Testing</t>
  </si>
  <si>
    <t>System Acceptance Testing</t>
  </si>
  <si>
    <t xml:space="preserve">Transition and Go-Live </t>
  </si>
  <si>
    <t>Final Acceptance Testing</t>
  </si>
  <si>
    <t>Performance Audit Testing</t>
  </si>
  <si>
    <t>Penetration, Degradation and Cyber Security Testing</t>
  </si>
  <si>
    <t>Semi-Annual Disaster Recovery Testing</t>
  </si>
  <si>
    <t>Security Audit and Certification</t>
  </si>
  <si>
    <t>Engineering Assessment</t>
  </si>
  <si>
    <t>Equipment Spares</t>
  </si>
  <si>
    <t xml:space="preserve">SHEET 2 - TCS SOFTWARE AND HARDWARE COSTS </t>
  </si>
  <si>
    <t>Design, Development and Implementation Costs</t>
  </si>
  <si>
    <t>SHEET 3 - TCS DESIGN, DEVELOPMENT AND IMPLEMENTATION COSTS</t>
  </si>
  <si>
    <t xml:space="preserve">SHEET 5 - TCS OPTIONAL TERM MAINTENANCE COSTS </t>
  </si>
  <si>
    <t>SHEET 6 - TCS END OF TERM TRANSITION COSTS</t>
  </si>
  <si>
    <t>END OF TERM TRANSITION COSTS</t>
  </si>
  <si>
    <t>SHEET 7 - TCS OPTIONAL ITEMS COSTS</t>
  </si>
  <si>
    <t xml:space="preserve">SHEET 4 - TCS INITIAL TERM MAINTENANCE COSTS </t>
  </si>
  <si>
    <t>Optional Maintenance Services (Three 2-Year Terms)</t>
  </si>
  <si>
    <t>Optional Maintenance Services: 1st 2-Year Term</t>
  </si>
  <si>
    <t>Maintenance Services: 2nd 2-Year Optional Term</t>
  </si>
  <si>
    <t>Maintenance Services: 3rd 2-Year Optional Term</t>
  </si>
  <si>
    <t>Total Optional Maintenance Costs (Three 2-Year Terms)</t>
  </si>
  <si>
    <t>SHEET 8 - 2020 TCS HOURLY LABOR RATES</t>
  </si>
  <si>
    <t>SHEET 10 - TCS OPTIONAL TERM MAINTENANCE COSTS (TCS OPTIONAL ITEMS ONLY)</t>
  </si>
  <si>
    <t>SHEET 9 - INITIAL TERM MAINTENANCE COSTS:  TCS OPTIONAL ITEMS ONLY</t>
  </si>
  <si>
    <t xml:space="preserve">Maintenance Services (Initial Term) - Warranty Year plus 5 Years: TCS OPTIONAL ITEMS ONLY </t>
  </si>
  <si>
    <t>Optional Maintenance Services (Three 2-Year Terms): TCS OPTIONAL ITEMS ONLY</t>
  </si>
  <si>
    <t>Warranty and Maintenance (Warranty Year plus 5 Year Initial Term): Optional Items Only</t>
  </si>
  <si>
    <t>Optional Maintenance (3 Two-Year Terms): Optional Items Only</t>
  </si>
  <si>
    <t>Mobilization (not to exceed 5% of the Contract Value, i.e. total of Items 2, 3, 4, 5, and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</si>
</sst>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name val="Arial"/>
    </font>
    <font>
      <sz val="11"/>
      <color theme="1"/>
      <name val="Calibri"/>
      <family val="2"/>
      <scheme val="minor"/>
    </font>
    <font>
      <sz val="8"/>
      <name val="Arial"/>
      <family val="2"/>
    </font>
    <font>
      <b/>
      <sz val="14"/>
      <name val="Times New Roman"/>
      <family val="1"/>
    </font>
    <font>
      <sz val="14"/>
      <name val="Times New Roman"/>
      <family val="1"/>
    </font>
    <font>
      <u/>
      <sz val="14"/>
      <name val="Times New Roman"/>
      <family val="1"/>
    </font>
    <font>
      <i/>
      <sz val="14"/>
      <name val="Times New Roman"/>
      <family val="1"/>
    </font>
    <font>
      <sz val="11"/>
      <name val="Arial"/>
      <family val="2"/>
    </font>
    <font>
      <b/>
      <sz val="11"/>
      <name val="Arial"/>
      <family val="2"/>
    </font>
    <font>
      <b/>
      <sz val="9"/>
      <color indexed="81"/>
      <name val="Tahoma"/>
      <family val="2"/>
    </font>
    <font>
      <sz val="10"/>
      <name val="Arial"/>
      <family val="2"/>
    </font>
    <font>
      <sz val="10"/>
      <color indexed="8"/>
      <name val="Arial"/>
      <family val="2"/>
    </font>
  </fonts>
  <fills count="7">
    <fill>
      <patternFill patternType="none"/>
    </fill>
    <fill>
      <patternFill patternType="gray125"/>
    </fill>
    <fill>
      <patternFill patternType="solid">
        <fgColor theme="7" tint="0.59999389629810485"/>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0" fontId="10" fillId="0" borderId="0"/>
    <xf numFmtId="0" fontId="10" fillId="0" borderId="0"/>
    <xf numFmtId="0" fontId="7" fillId="0" borderId="0"/>
    <xf numFmtId="0" fontId="11" fillId="0" borderId="0">
      <alignment vertical="top"/>
    </xf>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3"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lignment horizontal="centerContinuous"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3" fillId="0" borderId="3" xfId="0" applyFont="1" applyBorder="1" applyAlignment="1">
      <alignment horizontal="left" vertical="center"/>
    </xf>
    <xf numFmtId="0" fontId="4" fillId="0" borderId="0"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44" fontId="4" fillId="0" borderId="2" xfId="0" applyNumberFormat="1" applyFont="1" applyBorder="1" applyAlignment="1">
      <alignment horizontal="center" vertical="center"/>
    </xf>
    <xf numFmtId="44" fontId="4" fillId="0" borderId="3" xfId="0" applyNumberFormat="1" applyFont="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3" fillId="2" borderId="2" xfId="0" applyFont="1" applyFill="1" applyBorder="1" applyAlignment="1">
      <alignment horizontal="centerContinuous" vertical="center"/>
    </xf>
    <xf numFmtId="44" fontId="3" fillId="2" borderId="2" xfId="0" applyNumberFormat="1" applyFont="1" applyFill="1" applyBorder="1" applyAlignment="1">
      <alignment horizontal="centerContinuous" vertical="center"/>
    </xf>
    <xf numFmtId="0" fontId="4" fillId="0" borderId="2" xfId="0" applyFont="1" applyBorder="1" applyAlignment="1">
      <alignment horizontal="left" vertical="center"/>
    </xf>
    <xf numFmtId="0" fontId="3" fillId="2" borderId="2" xfId="0" applyFont="1" applyFill="1" applyBorder="1" applyAlignment="1">
      <alignment horizontal="left" vertical="center"/>
    </xf>
    <xf numFmtId="0" fontId="3" fillId="3"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2" xfId="0" applyFont="1" applyFill="1" applyBorder="1" applyAlignment="1">
      <alignment horizontal="center" vertical="center"/>
    </xf>
    <xf numFmtId="44" fontId="4" fillId="5" borderId="2" xfId="0" applyNumberFormat="1" applyFont="1" applyFill="1" applyBorder="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44" fontId="4" fillId="0" borderId="0" xfId="0" applyNumberFormat="1" applyFont="1" applyBorder="1" applyAlignment="1">
      <alignment horizontal="center" vertical="center"/>
    </xf>
    <xf numFmtId="0" fontId="3" fillId="5" borderId="2" xfId="0" applyFont="1" applyFill="1" applyBorder="1" applyAlignment="1">
      <alignment horizontal="left" vertical="center"/>
    </xf>
    <xf numFmtId="0" fontId="3" fillId="4" borderId="2" xfId="0" applyFont="1" applyFill="1" applyBorder="1" applyAlignment="1">
      <alignment horizontal="right" vertical="center"/>
    </xf>
    <xf numFmtId="44" fontId="3" fillId="0" borderId="2" xfId="0" applyNumberFormat="1" applyFont="1" applyBorder="1" applyAlignment="1">
      <alignment horizontal="center" vertical="center"/>
    </xf>
    <xf numFmtId="0" fontId="4" fillId="0" borderId="0" xfId="0" applyFont="1" applyBorder="1" applyAlignment="1">
      <alignment horizontal="left" vertical="center"/>
    </xf>
    <xf numFmtId="44" fontId="3" fillId="0" borderId="3" xfId="0" applyNumberFormat="1" applyFont="1" applyBorder="1" applyAlignment="1">
      <alignment horizontal="center" vertical="center"/>
    </xf>
    <xf numFmtId="44" fontId="3" fillId="0" borderId="0" xfId="0" applyNumberFormat="1" applyFont="1" applyBorder="1" applyAlignment="1">
      <alignment horizontal="center" vertical="center"/>
    </xf>
    <xf numFmtId="0" fontId="4" fillId="5" borderId="3" xfId="0" applyFont="1" applyFill="1" applyBorder="1" applyAlignment="1">
      <alignment horizontal="left" vertical="center"/>
    </xf>
    <xf numFmtId="0" fontId="3" fillId="5" borderId="3"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3" fillId="0" borderId="2" xfId="0" applyFont="1" applyFill="1" applyBorder="1" applyAlignment="1">
      <alignment horizontal="right" vertical="center"/>
    </xf>
    <xf numFmtId="1" fontId="4" fillId="0" borderId="3" xfId="0" applyNumberFormat="1" applyFont="1" applyBorder="1" applyAlignment="1">
      <alignment horizontal="center" vertical="center"/>
    </xf>
    <xf numFmtId="1" fontId="3" fillId="2" borderId="2" xfId="0" applyNumberFormat="1" applyFont="1" applyFill="1" applyBorder="1" applyAlignment="1">
      <alignment horizontal="centerContinuous" vertical="center"/>
    </xf>
    <xf numFmtId="1" fontId="4" fillId="0" borderId="2" xfId="0" applyNumberFormat="1" applyFont="1" applyBorder="1" applyAlignment="1">
      <alignment horizontal="center" vertical="center"/>
    </xf>
    <xf numFmtId="1" fontId="3" fillId="0" borderId="0" xfId="0" applyNumberFormat="1" applyFont="1" applyAlignment="1">
      <alignment horizontal="centerContinuous" vertical="center"/>
    </xf>
    <xf numFmtId="1" fontId="4" fillId="0" borderId="0" xfId="0" applyNumberFormat="1" applyFont="1" applyAlignment="1">
      <alignment horizontal="centerContinuous" vertical="center"/>
    </xf>
    <xf numFmtId="1" fontId="3" fillId="3" borderId="1" xfId="0" applyNumberFormat="1" applyFont="1" applyFill="1" applyBorder="1" applyAlignment="1">
      <alignment horizontal="center" vertical="center"/>
    </xf>
    <xf numFmtId="1" fontId="4" fillId="5" borderId="2"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0" fillId="0" borderId="0" xfId="0" applyNumberFormat="1"/>
    <xf numFmtId="44" fontId="4" fillId="0" borderId="3"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44" fontId="3" fillId="4" borderId="2"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xf>
    <xf numFmtId="44" fontId="4" fillId="2" borderId="3" xfId="0" applyNumberFormat="1" applyFont="1" applyFill="1" applyBorder="1" applyAlignment="1">
      <alignment horizontal="center" vertical="center"/>
    </xf>
    <xf numFmtId="0" fontId="3" fillId="0" borderId="3" xfId="0" applyFont="1" applyFill="1" applyBorder="1" applyAlignment="1">
      <alignment horizontal="right" vertical="center"/>
    </xf>
    <xf numFmtId="44" fontId="3" fillId="0" borderId="3" xfId="0" applyNumberFormat="1" applyFont="1" applyFill="1" applyBorder="1" applyAlignment="1">
      <alignment horizontal="center" vertical="center"/>
    </xf>
    <xf numFmtId="1" fontId="3" fillId="0" borderId="3" xfId="0" applyNumberFormat="1" applyFont="1" applyFill="1" applyBorder="1" applyAlignment="1">
      <alignment horizontal="right" vertical="center"/>
    </xf>
    <xf numFmtId="0" fontId="4" fillId="6" borderId="3" xfId="0" applyFont="1" applyFill="1" applyBorder="1" applyAlignment="1">
      <alignment horizontal="center" vertical="center"/>
    </xf>
    <xf numFmtId="0" fontId="4" fillId="6" borderId="3" xfId="0" applyFont="1" applyFill="1" applyBorder="1" applyAlignment="1">
      <alignment horizontal="left" vertical="center"/>
    </xf>
    <xf numFmtId="0" fontId="3" fillId="6" borderId="3" xfId="0" applyFont="1" applyFill="1" applyBorder="1" applyAlignment="1">
      <alignment horizontal="right" vertical="center"/>
    </xf>
    <xf numFmtId="44" fontId="4" fillId="6" borderId="5" xfId="0" applyNumberFormat="1" applyFont="1" applyFill="1" applyBorder="1" applyAlignment="1">
      <alignment horizontal="center"/>
    </xf>
    <xf numFmtId="0" fontId="7" fillId="0" borderId="0" xfId="0" applyFont="1" applyAlignment="1">
      <alignment horizontal="left" wrapText="1"/>
    </xf>
  </cellXfs>
  <cellStyles count="8">
    <cellStyle name="Currency 3" xfId="6" xr:uid="{4F118265-7268-4F69-9A0C-3FB8EF90C4EE}"/>
    <cellStyle name="Normal" xfId="0" builtinId="0"/>
    <cellStyle name="Normal 2" xfId="1" xr:uid="{ECABC3D3-0DED-4E26-A264-C3C302CFF338}"/>
    <cellStyle name="Normal 2 2" xfId="3" xr:uid="{42FEB93E-98D0-4D32-8FBE-F503BE7188A5}"/>
    <cellStyle name="Normal 2 3" xfId="4" xr:uid="{FCB98AB3-B0B0-422B-86D4-EBD938190464}"/>
    <cellStyle name="Normal 2 4" xfId="5" xr:uid="{1D819661-E746-4C14-933F-B7C4CC932C3B}"/>
    <cellStyle name="Normal 3 2" xfId="2" xr:uid="{661A215B-7E66-492F-B321-41653212FE63}"/>
    <cellStyle name="Percent 2" xfId="7" xr:uid="{8464EAA8-8C88-44E5-890C-8B306B32F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276225</xdr:colOff>
      <xdr:row>3</xdr:row>
      <xdr:rowOff>38100</xdr:rowOff>
    </xdr:to>
    <xdr:pic>
      <xdr:nvPicPr>
        <xdr:cNvPr id="4" name="Picture 3">
          <a:extLst>
            <a:ext uri="{FF2B5EF4-FFF2-40B4-BE49-F238E27FC236}">
              <a16:creationId xmlns:a16="http://schemas.microsoft.com/office/drawing/2014/main" id="{11D4E9CC-30FE-4C6D-AACD-5C114A7406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A56CD709-A0A3-4331-9CF9-DE7239AFC4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120361</xdr:colOff>
      <xdr:row>0</xdr:row>
      <xdr:rowOff>56284</xdr:rowOff>
    </xdr:from>
    <xdr:to>
      <xdr:col>1</xdr:col>
      <xdr:colOff>11256</xdr:colOff>
      <xdr:row>3</xdr:row>
      <xdr:rowOff>122959</xdr:rowOff>
    </xdr:to>
    <xdr:pic>
      <xdr:nvPicPr>
        <xdr:cNvPr id="2" name="Picture 1">
          <a:extLst>
            <a:ext uri="{FF2B5EF4-FFF2-40B4-BE49-F238E27FC236}">
              <a16:creationId xmlns:a16="http://schemas.microsoft.com/office/drawing/2014/main" id="{F4BAAD0C-3846-4548-AAF9-8B062A8F2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361" y="56284"/>
          <a:ext cx="800100" cy="7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44263A6F-3DF2-4913-82DD-BC33268E9D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4101" name="Picture 1">
          <a:extLst>
            <a:ext uri="{FF2B5EF4-FFF2-40B4-BE49-F238E27FC236}">
              <a16:creationId xmlns:a16="http://schemas.microsoft.com/office/drawing/2014/main" id="{CC167831-75F9-4E79-AE8F-774C94298F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F8B8B523-44FE-4A5F-9EBA-62970B687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3079" name="Picture 1">
          <a:extLst>
            <a:ext uri="{FF2B5EF4-FFF2-40B4-BE49-F238E27FC236}">
              <a16:creationId xmlns:a16="http://schemas.microsoft.com/office/drawing/2014/main" id="{9CAB4DB0-A523-4EA7-963F-EAA4E4183C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2794F7FB-98E9-4770-95C4-4533F45920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50800"/>
          <a:ext cx="80645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059" name="Picture 1">
          <a:extLst>
            <a:ext uri="{FF2B5EF4-FFF2-40B4-BE49-F238E27FC236}">
              <a16:creationId xmlns:a16="http://schemas.microsoft.com/office/drawing/2014/main" id="{55EF5116-582A-458D-AB05-A515A8A6C8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895350</xdr:colOff>
      <xdr:row>3</xdr:row>
      <xdr:rowOff>114300</xdr:rowOff>
    </xdr:to>
    <xdr:pic>
      <xdr:nvPicPr>
        <xdr:cNvPr id="2" name="Picture 1">
          <a:extLst>
            <a:ext uri="{FF2B5EF4-FFF2-40B4-BE49-F238E27FC236}">
              <a16:creationId xmlns:a16="http://schemas.microsoft.com/office/drawing/2014/main" id="{47CFCF6F-2AC8-4519-B57C-DA63CF9988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800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view="pageBreakPreview" zoomScaleNormal="100" zoomScaleSheetLayoutView="100" zoomScalePageLayoutView="120" workbookViewId="0">
      <selection activeCell="B6" sqref="B6"/>
    </sheetView>
  </sheetViews>
  <sheetFormatPr defaultColWidth="9" defaultRowHeight="18" x14ac:dyDescent="0.35"/>
  <cols>
    <col min="1" max="1" width="6.8984375" style="12" customWidth="1"/>
    <col min="2" max="2" width="86.5" style="12" bestFit="1" customWidth="1"/>
    <col min="3" max="3" width="20.59765625" style="12" customWidth="1"/>
    <col min="4" max="4" width="20.8984375" style="12" customWidth="1"/>
    <col min="5" max="16384" width="9" style="12"/>
  </cols>
  <sheetData>
    <row r="1" spans="1:4" s="2" customFormat="1" ht="20.100000000000001" customHeight="1" x14ac:dyDescent="0.25">
      <c r="A1" s="1" t="s">
        <v>7</v>
      </c>
      <c r="B1" s="1"/>
      <c r="C1" s="1"/>
      <c r="D1" s="1"/>
    </row>
    <row r="2" spans="1:4" s="2" customFormat="1" ht="20.100000000000001" customHeight="1" x14ac:dyDescent="0.25">
      <c r="A2" s="1" t="s">
        <v>37</v>
      </c>
      <c r="B2" s="1"/>
      <c r="C2" s="3"/>
      <c r="D2" s="3"/>
    </row>
    <row r="3" spans="1:4" s="2" customFormat="1" ht="20.100000000000001" customHeight="1" x14ac:dyDescent="0.25">
      <c r="A3" s="1" t="s">
        <v>39</v>
      </c>
      <c r="B3" s="1"/>
      <c r="C3" s="3"/>
      <c r="D3" s="3"/>
    </row>
    <row r="4" spans="1:4" s="2" customFormat="1" ht="20.100000000000001" customHeight="1" x14ac:dyDescent="0.25">
      <c r="A4" s="1" t="s">
        <v>38</v>
      </c>
      <c r="B4" s="1"/>
      <c r="C4" s="3"/>
      <c r="D4" s="3"/>
    </row>
    <row r="5" spans="1:4" s="2" customFormat="1" ht="20.100000000000001" customHeight="1" x14ac:dyDescent="0.25">
      <c r="A5" s="1" t="s">
        <v>49</v>
      </c>
      <c r="B5" s="3"/>
      <c r="C5" s="3"/>
      <c r="D5" s="3"/>
    </row>
    <row r="6" spans="1:4" s="2" customFormat="1" ht="20.100000000000001" customHeight="1" x14ac:dyDescent="0.25">
      <c r="A6" s="3"/>
      <c r="C6" s="3"/>
      <c r="D6" s="3"/>
    </row>
    <row r="7" spans="1:4" s="2" customFormat="1" ht="20.100000000000001" customHeight="1" thickBot="1" x14ac:dyDescent="0.3">
      <c r="A7" s="22" t="s">
        <v>0</v>
      </c>
      <c r="B7" s="22" t="s">
        <v>24</v>
      </c>
      <c r="C7" s="22" t="s">
        <v>1</v>
      </c>
      <c r="D7" s="22" t="s">
        <v>61</v>
      </c>
    </row>
    <row r="8" spans="1:4" s="2" customFormat="1" ht="20.100000000000001" customHeight="1" thickTop="1" x14ac:dyDescent="0.25">
      <c r="A8" s="6">
        <v>1</v>
      </c>
      <c r="B8" s="20" t="s">
        <v>184</v>
      </c>
      <c r="C8" s="6" t="s">
        <v>2</v>
      </c>
      <c r="D8" s="15">
        <v>0</v>
      </c>
    </row>
    <row r="9" spans="1:4" s="2" customFormat="1" ht="20.100000000000001" customHeight="1" x14ac:dyDescent="0.25">
      <c r="A9" s="6">
        <f>+A8+1</f>
        <v>2</v>
      </c>
      <c r="B9" s="5" t="s">
        <v>70</v>
      </c>
      <c r="C9" s="6" t="s">
        <v>2</v>
      </c>
      <c r="D9" s="15">
        <v>0</v>
      </c>
    </row>
    <row r="10" spans="1:4" s="2" customFormat="1" ht="20.100000000000001" customHeight="1" x14ac:dyDescent="0.25">
      <c r="A10" s="54">
        <f t="shared" ref="A10:A17" si="0">+A9+1</f>
        <v>3</v>
      </c>
      <c r="B10" s="55" t="s">
        <v>84</v>
      </c>
      <c r="C10" s="54" t="s">
        <v>2</v>
      </c>
      <c r="D10" s="56">
        <f>+'2 - Software and Hardware'!F63</f>
        <v>0</v>
      </c>
    </row>
    <row r="11" spans="1:4" s="2" customFormat="1" ht="20.100000000000001" customHeight="1" x14ac:dyDescent="0.25">
      <c r="A11" s="54">
        <f t="shared" si="0"/>
        <v>4</v>
      </c>
      <c r="B11" s="55" t="s">
        <v>79</v>
      </c>
      <c r="C11" s="54" t="s">
        <v>2</v>
      </c>
      <c r="D11" s="56">
        <f>+'3 - Implementation'!D23</f>
        <v>0</v>
      </c>
    </row>
    <row r="12" spans="1:4" s="2" customFormat="1" ht="20.100000000000001" customHeight="1" x14ac:dyDescent="0.25">
      <c r="A12" s="54">
        <f t="shared" si="0"/>
        <v>5</v>
      </c>
      <c r="B12" s="55" t="s">
        <v>91</v>
      </c>
      <c r="C12" s="54" t="s">
        <v>36</v>
      </c>
      <c r="D12" s="56">
        <f>+'4 - Warranty &amp; Maintenance'!D90</f>
        <v>0</v>
      </c>
    </row>
    <row r="13" spans="1:4" s="2" customFormat="1" ht="20.100000000000001" customHeight="1" x14ac:dyDescent="0.25">
      <c r="A13" s="54">
        <f t="shared" si="0"/>
        <v>6</v>
      </c>
      <c r="B13" s="55" t="s">
        <v>90</v>
      </c>
      <c r="C13" s="54" t="s">
        <v>36</v>
      </c>
      <c r="D13" s="56">
        <f>+'5 - Optional Maintenance'!D51</f>
        <v>0</v>
      </c>
    </row>
    <row r="14" spans="1:4" s="2" customFormat="1" ht="20.100000000000001" customHeight="1" x14ac:dyDescent="0.25">
      <c r="A14" s="54">
        <f t="shared" si="0"/>
        <v>7</v>
      </c>
      <c r="B14" s="55" t="s">
        <v>32</v>
      </c>
      <c r="C14" s="54" t="s">
        <v>2</v>
      </c>
      <c r="D14" s="56">
        <f>+'6 - End of Term Transition'!D11</f>
        <v>0</v>
      </c>
    </row>
    <row r="15" spans="1:4" s="2" customFormat="1" ht="20.100000000000001" customHeight="1" x14ac:dyDescent="0.25">
      <c r="A15" s="54">
        <f t="shared" si="0"/>
        <v>8</v>
      </c>
      <c r="B15" s="55" t="s">
        <v>69</v>
      </c>
      <c r="C15" s="54" t="s">
        <v>2</v>
      </c>
      <c r="D15" s="56">
        <f>+'7 - Optional Items'!F31</f>
        <v>0</v>
      </c>
    </row>
    <row r="16" spans="1:4" s="2" customFormat="1" ht="20.100000000000001" customHeight="1" x14ac:dyDescent="0.25">
      <c r="A16" s="54">
        <f t="shared" si="0"/>
        <v>9</v>
      </c>
      <c r="B16" s="55" t="s">
        <v>182</v>
      </c>
      <c r="C16" s="54" t="s">
        <v>2</v>
      </c>
      <c r="D16" s="56">
        <f>+'9 - Opt. Items Warranty&amp;Maint.'!D90</f>
        <v>0</v>
      </c>
    </row>
    <row r="17" spans="1:4" s="2" customFormat="1" ht="20.100000000000001" customHeight="1" x14ac:dyDescent="0.25">
      <c r="A17" s="54">
        <f t="shared" si="0"/>
        <v>10</v>
      </c>
      <c r="B17" s="55" t="s">
        <v>183</v>
      </c>
      <c r="C17" s="54" t="s">
        <v>2</v>
      </c>
      <c r="D17" s="56">
        <f>+'10 - Opt. Items Opt Maint.'!D51</f>
        <v>0</v>
      </c>
    </row>
    <row r="18" spans="1:4" x14ac:dyDescent="0.35">
      <c r="A18" s="60"/>
      <c r="B18" s="61"/>
      <c r="C18" s="62" t="s">
        <v>83</v>
      </c>
      <c r="D18" s="63">
        <f>SUM(D8:D17)</f>
        <v>0</v>
      </c>
    </row>
    <row r="19" spans="1:4" x14ac:dyDescent="0.35">
      <c r="A19" s="8"/>
      <c r="B19" s="32"/>
      <c r="C19" s="27"/>
      <c r="D19" s="34"/>
    </row>
    <row r="20" spans="1:4" x14ac:dyDescent="0.35">
      <c r="B20" s="9"/>
    </row>
    <row r="21" spans="1:4" x14ac:dyDescent="0.35">
      <c r="B21" s="10" t="s">
        <v>34</v>
      </c>
    </row>
    <row r="22" spans="1:4" x14ac:dyDescent="0.35">
      <c r="B22" s="2"/>
    </row>
    <row r="23" spans="1:4" x14ac:dyDescent="0.35">
      <c r="B23" s="11"/>
    </row>
    <row r="24" spans="1:4" x14ac:dyDescent="0.35">
      <c r="B24" s="10" t="s">
        <v>8</v>
      </c>
    </row>
    <row r="25" spans="1:4" x14ac:dyDescent="0.35">
      <c r="B25" s="2"/>
    </row>
    <row r="26" spans="1:4" x14ac:dyDescent="0.35">
      <c r="B26" s="11"/>
    </row>
    <row r="27" spans="1:4" x14ac:dyDescent="0.35">
      <c r="B27" s="10" t="s">
        <v>6</v>
      </c>
    </row>
    <row r="28" spans="1:4" x14ac:dyDescent="0.35">
      <c r="B28" s="2"/>
    </row>
    <row r="29" spans="1:4" x14ac:dyDescent="0.35">
      <c r="B29" s="11"/>
    </row>
    <row r="30" spans="1:4" x14ac:dyDescent="0.35">
      <c r="B30" s="10" t="s">
        <v>5</v>
      </c>
    </row>
  </sheetData>
  <customSheetViews>
    <customSheetView guid="{873093C6-80BC-46FB-A128-F4F35CD430DF}" showPageBreaks="1" printArea="1" showRuler="0" topLeftCell="A25">
      <selection activeCell="E44" sqref="E44"/>
      <rowBreaks count="1" manualBreakCount="1">
        <brk id="43" max="4" man="1"/>
      </rowBreaks>
      <pageMargins left="0.75" right="0.75" top="0.75" bottom="0.75" header="0.5" footer="0.5"/>
      <printOptions horizontalCentered="1"/>
      <pageSetup scale="80" orientation="landscape" r:id="rId1"/>
      <headerFooter alignWithMargins="0"/>
    </customSheetView>
    <customSheetView guid="{9737940B-B9A9-4809-BB58-F605BB4669D8}" scale="150" showPageBreaks="1" printArea="1" showRuler="0" topLeftCell="A34">
      <selection activeCell="A41" sqref="A41"/>
      <pageMargins left="0.75" right="0.75" top="0.75" bottom="0.75" header="0.5" footer="0.5"/>
      <printOptions horizontalCentered="1"/>
      <pageSetup scale="80" orientation="landscape" r:id="rId2"/>
      <headerFooter alignWithMargins="0"/>
    </customSheetView>
  </customSheetViews>
  <phoneticPr fontId="2" type="noConversion"/>
  <printOptions horizontalCentered="1"/>
  <pageMargins left="0.7" right="0.7" top="0.75" bottom="0.75" header="0.3" footer="0.3"/>
  <pageSetup scale="70" fitToHeight="2" orientation="landscape" r:id="rId3"/>
  <headerFooter alignWithMargins="0">
    <oddFooter>&amp;CAttachment F
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4AD29-42F2-4075-BC23-039AA9F16519}">
  <dimension ref="A1:E69"/>
  <sheetViews>
    <sheetView view="pageBreakPreview" zoomScaleNormal="100" zoomScaleSheetLayoutView="100" zoomScalePageLayoutView="110" workbookViewId="0">
      <selection activeCell="B9" sqref="B9"/>
    </sheetView>
  </sheetViews>
  <sheetFormatPr defaultRowHeight="13.8" x14ac:dyDescent="0.25"/>
  <cols>
    <col min="1" max="1" width="11.59765625" customWidth="1"/>
    <col min="2" max="2" width="65.59765625" customWidth="1"/>
    <col min="3" max="3" width="11.5" bestFit="1" customWidth="1"/>
    <col min="4" max="4" width="30.59765625" customWidth="1"/>
  </cols>
  <sheetData>
    <row r="1" spans="1:5" ht="17.399999999999999" x14ac:dyDescent="0.25">
      <c r="A1" s="1" t="s">
        <v>7</v>
      </c>
      <c r="B1" s="1"/>
      <c r="C1" s="1"/>
      <c r="D1" s="1"/>
    </row>
    <row r="2" spans="1:5" ht="18" x14ac:dyDescent="0.25">
      <c r="A2" s="1" t="s">
        <v>37</v>
      </c>
      <c r="B2" s="1"/>
      <c r="C2" s="3"/>
      <c r="D2" s="3"/>
    </row>
    <row r="3" spans="1:5" ht="18" x14ac:dyDescent="0.25">
      <c r="A3" s="1" t="s">
        <v>39</v>
      </c>
      <c r="B3" s="1"/>
      <c r="C3" s="3"/>
      <c r="D3" s="3"/>
    </row>
    <row r="4" spans="1:5" ht="18" x14ac:dyDescent="0.25">
      <c r="A4" s="1" t="s">
        <v>178</v>
      </c>
      <c r="B4" s="1"/>
      <c r="C4" s="3"/>
      <c r="D4" s="3"/>
    </row>
    <row r="5" spans="1:5" s="2" customFormat="1" ht="20.100000000000001" customHeight="1" x14ac:dyDescent="0.25">
      <c r="A5" s="1" t="s">
        <v>49</v>
      </c>
      <c r="B5" s="3"/>
      <c r="C5" s="3"/>
      <c r="D5" s="3"/>
      <c r="E5" s="3"/>
    </row>
    <row r="6" spans="1:5" ht="18" x14ac:dyDescent="0.25">
      <c r="A6" s="3"/>
      <c r="B6" s="3"/>
      <c r="C6" s="3"/>
      <c r="D6" s="3"/>
    </row>
    <row r="7" spans="1:5" ht="18" thickBot="1" x14ac:dyDescent="0.3">
      <c r="A7" s="22" t="s">
        <v>0</v>
      </c>
      <c r="B7" s="22" t="s">
        <v>24</v>
      </c>
      <c r="C7" s="22" t="s">
        <v>1</v>
      </c>
      <c r="D7" s="22" t="s">
        <v>61</v>
      </c>
    </row>
    <row r="8" spans="1:5" ht="18" thickTop="1" x14ac:dyDescent="0.25">
      <c r="A8" s="18"/>
      <c r="B8" s="21" t="s">
        <v>181</v>
      </c>
      <c r="C8" s="21"/>
      <c r="D8" s="19"/>
    </row>
    <row r="9" spans="1:5" ht="18" x14ac:dyDescent="0.25">
      <c r="A9" s="24"/>
      <c r="B9" s="29" t="s">
        <v>173</v>
      </c>
      <c r="C9" s="24"/>
      <c r="D9" s="25"/>
    </row>
    <row r="10" spans="1:5" ht="18" x14ac:dyDescent="0.25">
      <c r="A10" s="37">
        <v>1</v>
      </c>
      <c r="B10" s="38" t="s">
        <v>81</v>
      </c>
      <c r="C10" s="37" t="s">
        <v>2</v>
      </c>
      <c r="D10" s="15">
        <v>0</v>
      </c>
    </row>
    <row r="11" spans="1:5" ht="18" x14ac:dyDescent="0.25">
      <c r="A11" s="37">
        <f>+A10+1</f>
        <v>2</v>
      </c>
      <c r="B11" s="38" t="s">
        <v>29</v>
      </c>
      <c r="C11" s="4" t="s">
        <v>2</v>
      </c>
      <c r="D11" s="15">
        <v>0</v>
      </c>
    </row>
    <row r="12" spans="1:5" ht="18" x14ac:dyDescent="0.25">
      <c r="A12" s="37">
        <f t="shared" ref="A12:A21" si="0">+A11+1</f>
        <v>3</v>
      </c>
      <c r="B12" s="38" t="s">
        <v>27</v>
      </c>
      <c r="C12" s="4" t="s">
        <v>2</v>
      </c>
      <c r="D12" s="15">
        <v>0</v>
      </c>
    </row>
    <row r="13" spans="1:5" ht="18" x14ac:dyDescent="0.25">
      <c r="A13" s="37">
        <f t="shared" si="0"/>
        <v>4</v>
      </c>
      <c r="B13" s="38" t="s">
        <v>28</v>
      </c>
      <c r="C13" s="4" t="s">
        <v>2</v>
      </c>
      <c r="D13" s="15">
        <v>0</v>
      </c>
    </row>
    <row r="14" spans="1:5" ht="18" x14ac:dyDescent="0.25">
      <c r="A14" s="37">
        <f t="shared" si="0"/>
        <v>5</v>
      </c>
      <c r="B14" s="38" t="s">
        <v>55</v>
      </c>
      <c r="C14" s="4" t="s">
        <v>2</v>
      </c>
      <c r="D14" s="15">
        <v>0</v>
      </c>
    </row>
    <row r="15" spans="1:5" ht="18" x14ac:dyDescent="0.25">
      <c r="A15" s="37">
        <f t="shared" si="0"/>
        <v>6</v>
      </c>
      <c r="B15" s="38" t="s">
        <v>56</v>
      </c>
      <c r="C15" s="37" t="s">
        <v>2</v>
      </c>
      <c r="D15" s="15">
        <v>0</v>
      </c>
    </row>
    <row r="16" spans="1:5" ht="18" x14ac:dyDescent="0.25">
      <c r="A16" s="37">
        <f t="shared" si="0"/>
        <v>7</v>
      </c>
      <c r="B16" s="38" t="s">
        <v>161</v>
      </c>
      <c r="C16" s="37" t="s">
        <v>2</v>
      </c>
      <c r="D16" s="15">
        <v>0</v>
      </c>
    </row>
    <row r="17" spans="1:4" ht="18" x14ac:dyDescent="0.25">
      <c r="A17" s="37">
        <f t="shared" si="0"/>
        <v>8</v>
      </c>
      <c r="B17" s="38" t="s">
        <v>160</v>
      </c>
      <c r="C17" s="37" t="s">
        <v>2</v>
      </c>
      <c r="D17" s="15">
        <v>0</v>
      </c>
    </row>
    <row r="18" spans="1:4" ht="18" x14ac:dyDescent="0.25">
      <c r="A18" s="37">
        <f t="shared" si="0"/>
        <v>9</v>
      </c>
      <c r="B18" s="38" t="s">
        <v>159</v>
      </c>
      <c r="C18" s="37" t="s">
        <v>2</v>
      </c>
      <c r="D18" s="15">
        <v>0</v>
      </c>
    </row>
    <row r="19" spans="1:4" ht="18" x14ac:dyDescent="0.25">
      <c r="A19" s="37">
        <f t="shared" si="0"/>
        <v>10</v>
      </c>
      <c r="B19" s="38" t="s">
        <v>158</v>
      </c>
      <c r="C19" s="37" t="s">
        <v>2</v>
      </c>
      <c r="D19" s="15">
        <v>0</v>
      </c>
    </row>
    <row r="20" spans="1:4" ht="18" x14ac:dyDescent="0.25">
      <c r="A20" s="37">
        <f t="shared" si="0"/>
        <v>11</v>
      </c>
      <c r="B20" s="38" t="s">
        <v>162</v>
      </c>
      <c r="C20" s="37" t="s">
        <v>2</v>
      </c>
      <c r="D20" s="15">
        <v>0</v>
      </c>
    </row>
    <row r="21" spans="1:4" ht="18" x14ac:dyDescent="0.25">
      <c r="A21" s="37">
        <f t="shared" si="0"/>
        <v>12</v>
      </c>
      <c r="B21" s="38" t="s">
        <v>30</v>
      </c>
      <c r="C21" s="4" t="s">
        <v>2</v>
      </c>
      <c r="D21" s="15">
        <v>0</v>
      </c>
    </row>
    <row r="22" spans="1:4" ht="18" x14ac:dyDescent="0.25">
      <c r="A22" s="37"/>
      <c r="B22" s="37"/>
      <c r="C22" s="39" t="s">
        <v>87</v>
      </c>
      <c r="D22" s="31">
        <f>SUM(D10:D21)</f>
        <v>0</v>
      </c>
    </row>
    <row r="23" spans="1:4" ht="18" x14ac:dyDescent="0.25">
      <c r="A23" s="24"/>
      <c r="B23" s="29" t="s">
        <v>174</v>
      </c>
      <c r="C23" s="24"/>
      <c r="D23" s="25"/>
    </row>
    <row r="24" spans="1:4" ht="18" x14ac:dyDescent="0.25">
      <c r="A24" s="4">
        <f>+A21+1</f>
        <v>13</v>
      </c>
      <c r="B24" s="38" t="s">
        <v>81</v>
      </c>
      <c r="C24" s="37" t="s">
        <v>2</v>
      </c>
      <c r="D24" s="15">
        <v>0</v>
      </c>
    </row>
    <row r="25" spans="1:4" ht="18" x14ac:dyDescent="0.25">
      <c r="A25" s="4">
        <f>+A24+1</f>
        <v>14</v>
      </c>
      <c r="B25" s="38" t="s">
        <v>29</v>
      </c>
      <c r="C25" s="4" t="s">
        <v>2</v>
      </c>
      <c r="D25" s="15">
        <v>0</v>
      </c>
    </row>
    <row r="26" spans="1:4" ht="18" x14ac:dyDescent="0.25">
      <c r="A26" s="4">
        <f t="shared" ref="A26:A35" si="1">+A25+1</f>
        <v>15</v>
      </c>
      <c r="B26" s="38" t="s">
        <v>27</v>
      </c>
      <c r="C26" s="4" t="s">
        <v>2</v>
      </c>
      <c r="D26" s="15">
        <v>0</v>
      </c>
    </row>
    <row r="27" spans="1:4" ht="18" x14ac:dyDescent="0.25">
      <c r="A27" s="4">
        <f t="shared" si="1"/>
        <v>16</v>
      </c>
      <c r="B27" s="38" t="s">
        <v>28</v>
      </c>
      <c r="C27" s="4" t="s">
        <v>2</v>
      </c>
      <c r="D27" s="15">
        <v>0</v>
      </c>
    </row>
    <row r="28" spans="1:4" ht="18" x14ac:dyDescent="0.25">
      <c r="A28" s="4">
        <f t="shared" si="1"/>
        <v>17</v>
      </c>
      <c r="B28" s="38" t="s">
        <v>55</v>
      </c>
      <c r="C28" s="4" t="s">
        <v>2</v>
      </c>
      <c r="D28" s="15">
        <v>0</v>
      </c>
    </row>
    <row r="29" spans="1:4" ht="18" x14ac:dyDescent="0.25">
      <c r="A29" s="4">
        <f t="shared" si="1"/>
        <v>18</v>
      </c>
      <c r="B29" s="38" t="s">
        <v>56</v>
      </c>
      <c r="C29" s="37" t="s">
        <v>2</v>
      </c>
      <c r="D29" s="15">
        <v>0</v>
      </c>
    </row>
    <row r="30" spans="1:4" ht="18" x14ac:dyDescent="0.25">
      <c r="A30" s="4">
        <f t="shared" si="1"/>
        <v>19</v>
      </c>
      <c r="B30" s="38" t="s">
        <v>161</v>
      </c>
      <c r="C30" s="37" t="s">
        <v>2</v>
      </c>
      <c r="D30" s="15">
        <v>0</v>
      </c>
    </row>
    <row r="31" spans="1:4" ht="18" x14ac:dyDescent="0.25">
      <c r="A31" s="4">
        <f t="shared" si="1"/>
        <v>20</v>
      </c>
      <c r="B31" s="38" t="s">
        <v>160</v>
      </c>
      <c r="C31" s="37" t="s">
        <v>2</v>
      </c>
      <c r="D31" s="15">
        <v>0</v>
      </c>
    </row>
    <row r="32" spans="1:4" ht="18" x14ac:dyDescent="0.25">
      <c r="A32" s="4">
        <f t="shared" si="1"/>
        <v>21</v>
      </c>
      <c r="B32" s="38" t="s">
        <v>159</v>
      </c>
      <c r="C32" s="37" t="s">
        <v>2</v>
      </c>
      <c r="D32" s="15">
        <v>0</v>
      </c>
    </row>
    <row r="33" spans="1:4" ht="18" x14ac:dyDescent="0.25">
      <c r="A33" s="4">
        <f t="shared" si="1"/>
        <v>22</v>
      </c>
      <c r="B33" s="38" t="s">
        <v>158</v>
      </c>
      <c r="C33" s="37" t="s">
        <v>2</v>
      </c>
      <c r="D33" s="15">
        <v>0</v>
      </c>
    </row>
    <row r="34" spans="1:4" ht="18" x14ac:dyDescent="0.25">
      <c r="A34" s="4">
        <f t="shared" si="1"/>
        <v>23</v>
      </c>
      <c r="B34" s="38" t="s">
        <v>162</v>
      </c>
      <c r="C34" s="37" t="s">
        <v>2</v>
      </c>
      <c r="D34" s="15">
        <v>0</v>
      </c>
    </row>
    <row r="35" spans="1:4" ht="18" x14ac:dyDescent="0.25">
      <c r="A35" s="4">
        <f t="shared" si="1"/>
        <v>24</v>
      </c>
      <c r="B35" s="38" t="s">
        <v>30</v>
      </c>
      <c r="C35" s="4" t="s">
        <v>2</v>
      </c>
      <c r="D35" s="15">
        <v>0</v>
      </c>
    </row>
    <row r="36" spans="1:4" ht="18" x14ac:dyDescent="0.25">
      <c r="A36" s="4"/>
      <c r="B36" s="4"/>
      <c r="C36" s="39" t="s">
        <v>88</v>
      </c>
      <c r="D36" s="31">
        <f>SUM(D24:D35)</f>
        <v>0</v>
      </c>
    </row>
    <row r="37" spans="1:4" ht="18" x14ac:dyDescent="0.25">
      <c r="A37" s="24"/>
      <c r="B37" s="29" t="s">
        <v>175</v>
      </c>
      <c r="C37" s="24"/>
      <c r="D37" s="25"/>
    </row>
    <row r="38" spans="1:4" ht="18" x14ac:dyDescent="0.25">
      <c r="A38" s="37">
        <f>+A35+1</f>
        <v>25</v>
      </c>
      <c r="B38" s="38" t="s">
        <v>81</v>
      </c>
      <c r="C38" s="37" t="s">
        <v>2</v>
      </c>
      <c r="D38" s="15">
        <v>0</v>
      </c>
    </row>
    <row r="39" spans="1:4" ht="18" x14ac:dyDescent="0.25">
      <c r="A39" s="37">
        <f>+A38+1</f>
        <v>26</v>
      </c>
      <c r="B39" s="38" t="s">
        <v>29</v>
      </c>
      <c r="C39" s="4" t="s">
        <v>2</v>
      </c>
      <c r="D39" s="15">
        <v>0</v>
      </c>
    </row>
    <row r="40" spans="1:4" ht="18" x14ac:dyDescent="0.25">
      <c r="A40" s="37">
        <f t="shared" ref="A40:A49" si="2">+A39+1</f>
        <v>27</v>
      </c>
      <c r="B40" s="38" t="s">
        <v>27</v>
      </c>
      <c r="C40" s="4" t="s">
        <v>2</v>
      </c>
      <c r="D40" s="15">
        <v>0</v>
      </c>
    </row>
    <row r="41" spans="1:4" ht="18" x14ac:dyDescent="0.25">
      <c r="A41" s="37">
        <f t="shared" si="2"/>
        <v>28</v>
      </c>
      <c r="B41" s="38" t="s">
        <v>28</v>
      </c>
      <c r="C41" s="4" t="s">
        <v>2</v>
      </c>
      <c r="D41" s="15">
        <v>0</v>
      </c>
    </row>
    <row r="42" spans="1:4" ht="18" x14ac:dyDescent="0.25">
      <c r="A42" s="37">
        <f t="shared" si="2"/>
        <v>29</v>
      </c>
      <c r="B42" s="38" t="s">
        <v>55</v>
      </c>
      <c r="C42" s="4" t="s">
        <v>2</v>
      </c>
      <c r="D42" s="15">
        <v>0</v>
      </c>
    </row>
    <row r="43" spans="1:4" ht="18" x14ac:dyDescent="0.25">
      <c r="A43" s="37">
        <f t="shared" si="2"/>
        <v>30</v>
      </c>
      <c r="B43" s="38" t="s">
        <v>56</v>
      </c>
      <c r="C43" s="37" t="s">
        <v>2</v>
      </c>
      <c r="D43" s="15">
        <v>0</v>
      </c>
    </row>
    <row r="44" spans="1:4" ht="18" x14ac:dyDescent="0.25">
      <c r="A44" s="37">
        <f t="shared" si="2"/>
        <v>31</v>
      </c>
      <c r="B44" s="38" t="s">
        <v>161</v>
      </c>
      <c r="C44" s="37" t="s">
        <v>2</v>
      </c>
      <c r="D44" s="15">
        <v>0</v>
      </c>
    </row>
    <row r="45" spans="1:4" ht="18" x14ac:dyDescent="0.25">
      <c r="A45" s="37">
        <f t="shared" si="2"/>
        <v>32</v>
      </c>
      <c r="B45" s="38" t="s">
        <v>160</v>
      </c>
      <c r="C45" s="37" t="s">
        <v>2</v>
      </c>
      <c r="D45" s="15">
        <v>0</v>
      </c>
    </row>
    <row r="46" spans="1:4" ht="18" x14ac:dyDescent="0.25">
      <c r="A46" s="37">
        <f t="shared" si="2"/>
        <v>33</v>
      </c>
      <c r="B46" s="38" t="s">
        <v>159</v>
      </c>
      <c r="C46" s="37" t="s">
        <v>2</v>
      </c>
      <c r="D46" s="15">
        <v>0</v>
      </c>
    </row>
    <row r="47" spans="1:4" ht="18" x14ac:dyDescent="0.25">
      <c r="A47" s="37">
        <f t="shared" si="2"/>
        <v>34</v>
      </c>
      <c r="B47" s="38" t="s">
        <v>158</v>
      </c>
      <c r="C47" s="37" t="s">
        <v>2</v>
      </c>
      <c r="D47" s="15">
        <v>0</v>
      </c>
    </row>
    <row r="48" spans="1:4" ht="18" x14ac:dyDescent="0.25">
      <c r="A48" s="37">
        <f t="shared" si="2"/>
        <v>35</v>
      </c>
      <c r="B48" s="38" t="s">
        <v>162</v>
      </c>
      <c r="C48" s="37" t="s">
        <v>2</v>
      </c>
      <c r="D48" s="15">
        <v>0</v>
      </c>
    </row>
    <row r="49" spans="1:4" ht="18" x14ac:dyDescent="0.25">
      <c r="A49" s="37">
        <f t="shared" si="2"/>
        <v>36</v>
      </c>
      <c r="B49" s="38" t="s">
        <v>30</v>
      </c>
      <c r="C49" s="4" t="s">
        <v>2</v>
      </c>
      <c r="D49" s="15">
        <v>0</v>
      </c>
    </row>
    <row r="50" spans="1:4" ht="18" x14ac:dyDescent="0.25">
      <c r="A50" s="4"/>
      <c r="B50" s="4"/>
      <c r="C50" s="39" t="s">
        <v>89</v>
      </c>
      <c r="D50" s="31">
        <f>SUM(D38:D49)</f>
        <v>0</v>
      </c>
    </row>
    <row r="51" spans="1:4" ht="18" x14ac:dyDescent="0.25">
      <c r="A51" s="4"/>
      <c r="B51" s="23"/>
      <c r="C51" s="30" t="s">
        <v>176</v>
      </c>
      <c r="D51" s="31">
        <f>SUM(D9:D50)/2</f>
        <v>0</v>
      </c>
    </row>
    <row r="52" spans="1:4" ht="18" x14ac:dyDescent="0.25">
      <c r="A52" s="8"/>
      <c r="B52" s="8"/>
      <c r="C52" s="27"/>
      <c r="D52" s="28"/>
    </row>
    <row r="53" spans="1:4" x14ac:dyDescent="0.25">
      <c r="A53" s="17" t="s">
        <v>4</v>
      </c>
    </row>
    <row r="54" spans="1:4" ht="45.75" customHeight="1" x14ac:dyDescent="0.25">
      <c r="A54" s="64" t="s">
        <v>54</v>
      </c>
      <c r="B54" s="64"/>
      <c r="C54" s="64"/>
      <c r="D54" s="64"/>
    </row>
    <row r="55" spans="1:4" ht="18" x14ac:dyDescent="0.25">
      <c r="A55" s="8"/>
      <c r="B55" s="8"/>
      <c r="C55" s="27"/>
      <c r="D55" s="28"/>
    </row>
    <row r="56" spans="1:4" ht="18" x14ac:dyDescent="0.25">
      <c r="A56" s="8"/>
      <c r="B56" s="9"/>
      <c r="C56" s="27"/>
      <c r="D56" s="28"/>
    </row>
    <row r="57" spans="1:4" ht="18" x14ac:dyDescent="0.25">
      <c r="A57" s="8"/>
      <c r="B57" s="10" t="s">
        <v>34</v>
      </c>
      <c r="C57" s="27"/>
      <c r="D57" s="28"/>
    </row>
    <row r="58" spans="1:4" ht="18" x14ac:dyDescent="0.25">
      <c r="A58" s="8"/>
      <c r="B58" s="2"/>
      <c r="C58" s="27"/>
      <c r="D58" s="28"/>
    </row>
    <row r="59" spans="1:4" ht="18" x14ac:dyDescent="0.25">
      <c r="A59" s="8"/>
      <c r="B59" s="11"/>
      <c r="C59" s="27"/>
      <c r="D59" s="28"/>
    </row>
    <row r="60" spans="1:4" ht="18" x14ac:dyDescent="0.25">
      <c r="A60" s="8"/>
      <c r="B60" s="10" t="s">
        <v>8</v>
      </c>
      <c r="C60" s="27"/>
      <c r="D60" s="28"/>
    </row>
    <row r="61" spans="1:4" ht="18" x14ac:dyDescent="0.25">
      <c r="A61" s="8"/>
      <c r="B61" s="2"/>
      <c r="C61" s="27"/>
      <c r="D61" s="28"/>
    </row>
    <row r="62" spans="1:4" ht="18" x14ac:dyDescent="0.25">
      <c r="A62" s="8"/>
      <c r="B62" s="11"/>
      <c r="C62" s="27"/>
      <c r="D62" s="28"/>
    </row>
    <row r="63" spans="1:4" ht="18" x14ac:dyDescent="0.25">
      <c r="A63" s="8"/>
      <c r="B63" s="10" t="s">
        <v>6</v>
      </c>
      <c r="C63" s="27"/>
      <c r="D63" s="28"/>
    </row>
    <row r="64" spans="1:4" ht="18" x14ac:dyDescent="0.25">
      <c r="A64" s="8"/>
      <c r="B64" s="2"/>
      <c r="C64" s="27"/>
      <c r="D64" s="28"/>
    </row>
    <row r="65" spans="1:4" ht="18" x14ac:dyDescent="0.25">
      <c r="A65" s="8"/>
      <c r="B65" s="11"/>
      <c r="C65" s="27"/>
      <c r="D65" s="28"/>
    </row>
    <row r="66" spans="1:4" ht="18" x14ac:dyDescent="0.25">
      <c r="A66" s="8"/>
      <c r="B66" s="10" t="s">
        <v>5</v>
      </c>
      <c r="C66" s="27"/>
      <c r="D66" s="28"/>
    </row>
    <row r="67" spans="1:4" ht="18" x14ac:dyDescent="0.25">
      <c r="A67" s="8"/>
      <c r="B67" s="8"/>
      <c r="C67" s="27"/>
      <c r="D67" s="28"/>
    </row>
    <row r="68" spans="1:4" x14ac:dyDescent="0.25">
      <c r="A68" s="13"/>
    </row>
    <row r="69" spans="1:4" x14ac:dyDescent="0.25">
      <c r="A69" s="13"/>
    </row>
  </sheetData>
  <mergeCells count="1">
    <mergeCell ref="A54:D54"/>
  </mergeCells>
  <printOptions horizontalCentered="1"/>
  <pageMargins left="0.7" right="0.7" top="0.75" bottom="0.75" header="0.3" footer="0.3"/>
  <pageSetup scale="69" fitToWidth="3" orientation="portrait" horizontalDpi="1200" verticalDpi="1200" r:id="rId1"/>
  <headerFooter>
    <oddHeader xml:space="preserve">&amp;C
</oddHeader>
    <oddFooter>&amp;CAttachment F
Page &amp;P of &amp;N</oddFooter>
  </headerFooter>
  <rowBreaks count="1" manualBreakCount="1">
    <brk id="36"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93BF-66AC-4AAC-AA49-558D40763BB2}">
  <dimension ref="A1:F81"/>
  <sheetViews>
    <sheetView view="pageBreakPreview" topLeftCell="B52" zoomScale="90" zoomScaleNormal="100" zoomScaleSheetLayoutView="90" workbookViewId="0">
      <selection activeCell="E41" sqref="E41"/>
    </sheetView>
  </sheetViews>
  <sheetFormatPr defaultRowHeight="13.8" x14ac:dyDescent="0.25"/>
  <cols>
    <col min="1" max="1" width="11.59765625" customWidth="1"/>
    <col min="2" max="2" width="77.69921875" customWidth="1"/>
    <col min="3" max="3" width="26.8984375" customWidth="1"/>
    <col min="4" max="4" width="23.59765625" customWidth="1"/>
    <col min="5" max="5" width="12.19921875" style="48" customWidth="1"/>
    <col min="6" max="6" width="30.59765625" customWidth="1"/>
  </cols>
  <sheetData>
    <row r="1" spans="1:6" ht="17.399999999999999" x14ac:dyDescent="0.25">
      <c r="A1" s="1" t="s">
        <v>7</v>
      </c>
      <c r="B1" s="1"/>
      <c r="C1" s="1"/>
      <c r="D1" s="1"/>
      <c r="E1" s="43"/>
      <c r="F1" s="1"/>
    </row>
    <row r="2" spans="1:6" ht="18" x14ac:dyDescent="0.25">
      <c r="A2" s="1" t="s">
        <v>37</v>
      </c>
      <c r="B2" s="1"/>
      <c r="C2" s="3"/>
      <c r="D2" s="3"/>
      <c r="E2" s="44"/>
      <c r="F2" s="3"/>
    </row>
    <row r="3" spans="1:6" ht="18" x14ac:dyDescent="0.25">
      <c r="A3" s="1" t="s">
        <v>39</v>
      </c>
      <c r="B3" s="1"/>
      <c r="C3" s="3"/>
      <c r="D3" s="3"/>
      <c r="E3" s="44"/>
      <c r="F3" s="3"/>
    </row>
    <row r="4" spans="1:6" ht="18" x14ac:dyDescent="0.25">
      <c r="A4" s="1" t="s">
        <v>164</v>
      </c>
      <c r="B4" s="1"/>
      <c r="C4" s="3"/>
      <c r="D4" s="3"/>
      <c r="E4" s="44"/>
      <c r="F4" s="3"/>
    </row>
    <row r="5" spans="1:6" s="2" customFormat="1" ht="20.100000000000001" customHeight="1" x14ac:dyDescent="0.25">
      <c r="A5" s="1" t="s">
        <v>49</v>
      </c>
      <c r="B5" s="3"/>
      <c r="C5" s="3"/>
      <c r="D5" s="3"/>
      <c r="E5" s="44"/>
      <c r="F5" s="3"/>
    </row>
    <row r="6" spans="1:6" ht="18" x14ac:dyDescent="0.25">
      <c r="A6" s="3"/>
      <c r="B6" s="3"/>
      <c r="C6" s="3"/>
      <c r="D6" s="3"/>
      <c r="E6" s="44"/>
      <c r="F6" s="3"/>
    </row>
    <row r="7" spans="1:6" ht="18" thickBot="1" x14ac:dyDescent="0.3">
      <c r="A7" s="22" t="s">
        <v>0</v>
      </c>
      <c r="B7" s="22" t="s">
        <v>24</v>
      </c>
      <c r="C7" s="22" t="s">
        <v>1</v>
      </c>
      <c r="D7" s="22" t="s">
        <v>11</v>
      </c>
      <c r="E7" s="45" t="s">
        <v>75</v>
      </c>
      <c r="F7" s="22" t="s">
        <v>61</v>
      </c>
    </row>
    <row r="8" spans="1:6" ht="18" thickTop="1" x14ac:dyDescent="0.25">
      <c r="A8" s="18"/>
      <c r="B8" s="21" t="s">
        <v>85</v>
      </c>
      <c r="C8" s="21"/>
      <c r="D8" s="19"/>
      <c r="E8" s="41"/>
      <c r="F8" s="19"/>
    </row>
    <row r="9" spans="1:6" ht="18" x14ac:dyDescent="0.25">
      <c r="A9" s="24"/>
      <c r="B9" s="29" t="s">
        <v>3</v>
      </c>
      <c r="C9" s="24"/>
      <c r="D9" s="25"/>
      <c r="E9" s="46"/>
      <c r="F9" s="25"/>
    </row>
    <row r="10" spans="1:6" ht="18" x14ac:dyDescent="0.25">
      <c r="A10" s="37">
        <v>1</v>
      </c>
      <c r="B10" s="38" t="s">
        <v>123</v>
      </c>
      <c r="C10" s="37" t="s">
        <v>2</v>
      </c>
      <c r="D10" s="15">
        <v>0</v>
      </c>
      <c r="E10" s="40">
        <v>1</v>
      </c>
      <c r="F10" s="15">
        <f t="shared" ref="F10:F19" si="0">+E10*D10</f>
        <v>0</v>
      </c>
    </row>
    <row r="11" spans="1:6" ht="18" x14ac:dyDescent="0.25">
      <c r="A11" s="37">
        <f>+A10+1</f>
        <v>2</v>
      </c>
      <c r="B11" s="38" t="s">
        <v>124</v>
      </c>
      <c r="C11" s="37" t="s">
        <v>2</v>
      </c>
      <c r="D11" s="15">
        <v>0</v>
      </c>
      <c r="E11" s="40">
        <v>1</v>
      </c>
      <c r="F11" s="15">
        <f t="shared" si="0"/>
        <v>0</v>
      </c>
    </row>
    <row r="12" spans="1:6" ht="18" x14ac:dyDescent="0.25">
      <c r="A12" s="37">
        <f t="shared" ref="A12:A19" si="1">+A11+1</f>
        <v>3</v>
      </c>
      <c r="B12" s="38" t="s">
        <v>133</v>
      </c>
      <c r="C12" s="37" t="s">
        <v>2</v>
      </c>
      <c r="D12" s="15">
        <v>0</v>
      </c>
      <c r="E12" s="40">
        <v>1</v>
      </c>
      <c r="F12" s="15">
        <f t="shared" si="0"/>
        <v>0</v>
      </c>
    </row>
    <row r="13" spans="1:6" ht="18" x14ac:dyDescent="0.25">
      <c r="A13" s="37">
        <f t="shared" si="1"/>
        <v>4</v>
      </c>
      <c r="B13" s="38" t="s">
        <v>134</v>
      </c>
      <c r="C13" s="37" t="s">
        <v>2</v>
      </c>
      <c r="D13" s="15">
        <v>0</v>
      </c>
      <c r="E13" s="40">
        <v>1</v>
      </c>
      <c r="F13" s="15">
        <f t="shared" si="0"/>
        <v>0</v>
      </c>
    </row>
    <row r="14" spans="1:6" ht="18" x14ac:dyDescent="0.25">
      <c r="A14" s="37">
        <f t="shared" si="1"/>
        <v>5</v>
      </c>
      <c r="B14" s="38" t="s">
        <v>144</v>
      </c>
      <c r="C14" s="37" t="s">
        <v>2</v>
      </c>
      <c r="D14" s="15">
        <v>0</v>
      </c>
      <c r="E14" s="40">
        <v>1</v>
      </c>
      <c r="F14" s="15">
        <f t="shared" si="0"/>
        <v>0</v>
      </c>
    </row>
    <row r="15" spans="1:6" ht="18" x14ac:dyDescent="0.25">
      <c r="A15" s="37">
        <f t="shared" si="1"/>
        <v>6</v>
      </c>
      <c r="B15" s="38" t="s">
        <v>125</v>
      </c>
      <c r="C15" s="37" t="s">
        <v>2</v>
      </c>
      <c r="D15" s="15">
        <v>0</v>
      </c>
      <c r="E15" s="40">
        <v>1</v>
      </c>
      <c r="F15" s="15">
        <f t="shared" si="0"/>
        <v>0</v>
      </c>
    </row>
    <row r="16" spans="1:6" ht="18" x14ac:dyDescent="0.25">
      <c r="A16" s="37">
        <f t="shared" si="1"/>
        <v>7</v>
      </c>
      <c r="B16" s="38" t="s">
        <v>145</v>
      </c>
      <c r="C16" s="37" t="s">
        <v>2</v>
      </c>
      <c r="D16" s="15">
        <v>0</v>
      </c>
      <c r="E16" s="40">
        <v>1</v>
      </c>
      <c r="F16" s="15">
        <f t="shared" si="0"/>
        <v>0</v>
      </c>
    </row>
    <row r="17" spans="1:6" ht="18" x14ac:dyDescent="0.25">
      <c r="A17" s="37">
        <f t="shared" si="1"/>
        <v>8</v>
      </c>
      <c r="B17" s="38" t="s">
        <v>146</v>
      </c>
      <c r="C17" s="37" t="s">
        <v>2</v>
      </c>
      <c r="D17" s="15">
        <v>0</v>
      </c>
      <c r="E17" s="40">
        <v>1</v>
      </c>
      <c r="F17" s="15">
        <f t="shared" si="0"/>
        <v>0</v>
      </c>
    </row>
    <row r="18" spans="1:6" ht="18" x14ac:dyDescent="0.25">
      <c r="A18" s="37">
        <f t="shared" si="1"/>
        <v>9</v>
      </c>
      <c r="B18" s="38" t="s">
        <v>93</v>
      </c>
      <c r="C18" s="37" t="s">
        <v>2</v>
      </c>
      <c r="D18" s="15">
        <v>0</v>
      </c>
      <c r="E18" s="40">
        <v>1</v>
      </c>
      <c r="F18" s="15">
        <f t="shared" si="0"/>
        <v>0</v>
      </c>
    </row>
    <row r="19" spans="1:6" ht="18" x14ac:dyDescent="0.25">
      <c r="A19" s="37">
        <f t="shared" si="1"/>
        <v>10</v>
      </c>
      <c r="B19" s="38" t="s">
        <v>30</v>
      </c>
      <c r="C19" s="37" t="s">
        <v>2</v>
      </c>
      <c r="D19" s="15">
        <v>0</v>
      </c>
      <c r="E19" s="40">
        <v>1</v>
      </c>
      <c r="F19" s="15">
        <f t="shared" si="0"/>
        <v>0</v>
      </c>
    </row>
    <row r="20" spans="1:6" ht="18" x14ac:dyDescent="0.25">
      <c r="A20" s="37"/>
      <c r="B20" s="37"/>
      <c r="C20" s="39"/>
      <c r="D20" s="31"/>
      <c r="E20" s="39" t="s">
        <v>86</v>
      </c>
      <c r="F20" s="31">
        <f>SUM(F10:F19)</f>
        <v>0</v>
      </c>
    </row>
    <row r="21" spans="1:6" ht="18" x14ac:dyDescent="0.25">
      <c r="A21" s="24"/>
      <c r="B21" s="29" t="s">
        <v>94</v>
      </c>
      <c r="C21" s="24"/>
      <c r="D21" s="25"/>
      <c r="E21" s="46"/>
      <c r="F21" s="25"/>
    </row>
    <row r="22" spans="1:6" ht="18" x14ac:dyDescent="0.25">
      <c r="A22" s="37">
        <f>+A19+1</f>
        <v>11</v>
      </c>
      <c r="B22" s="38" t="s">
        <v>100</v>
      </c>
      <c r="C22" s="37" t="s">
        <v>95</v>
      </c>
      <c r="D22" s="15">
        <v>0</v>
      </c>
      <c r="E22" s="40">
        <v>28</v>
      </c>
      <c r="F22" s="15">
        <f t="shared" ref="F22:F33" si="2">+E22*D22</f>
        <v>0</v>
      </c>
    </row>
    <row r="23" spans="1:6" ht="18" x14ac:dyDescent="0.25">
      <c r="A23" s="37">
        <f>+A22+1</f>
        <v>12</v>
      </c>
      <c r="B23" s="38" t="s">
        <v>99</v>
      </c>
      <c r="C23" s="37" t="s">
        <v>95</v>
      </c>
      <c r="D23" s="15">
        <v>0</v>
      </c>
      <c r="E23" s="40">
        <v>188</v>
      </c>
      <c r="F23" s="15">
        <f t="shared" si="2"/>
        <v>0</v>
      </c>
    </row>
    <row r="24" spans="1:6" ht="18" x14ac:dyDescent="0.25">
      <c r="A24" s="37">
        <f t="shared" ref="A24:A61" si="3">+A23+1</f>
        <v>13</v>
      </c>
      <c r="B24" s="38" t="s">
        <v>101</v>
      </c>
      <c r="C24" s="37" t="s">
        <v>95</v>
      </c>
      <c r="D24" s="15">
        <v>0</v>
      </c>
      <c r="E24" s="40">
        <v>28</v>
      </c>
      <c r="F24" s="15">
        <f t="shared" si="2"/>
        <v>0</v>
      </c>
    </row>
    <row r="25" spans="1:6" ht="18" x14ac:dyDescent="0.25">
      <c r="A25" s="37">
        <f t="shared" si="3"/>
        <v>14</v>
      </c>
      <c r="B25" s="38" t="s">
        <v>102</v>
      </c>
      <c r="C25" s="37" t="s">
        <v>95</v>
      </c>
      <c r="D25" s="15">
        <v>0</v>
      </c>
      <c r="E25" s="40">
        <v>72</v>
      </c>
      <c r="F25" s="15">
        <f t="shared" si="2"/>
        <v>0</v>
      </c>
    </row>
    <row r="26" spans="1:6" ht="18" x14ac:dyDescent="0.25">
      <c r="A26" s="37">
        <f t="shared" si="3"/>
        <v>15</v>
      </c>
      <c r="B26" s="38" t="s">
        <v>103</v>
      </c>
      <c r="C26" s="37" t="s">
        <v>95</v>
      </c>
      <c r="D26" s="15">
        <v>0</v>
      </c>
      <c r="E26" s="40">
        <v>103</v>
      </c>
      <c r="F26" s="15">
        <f t="shared" si="2"/>
        <v>0</v>
      </c>
    </row>
    <row r="27" spans="1:6" ht="18" x14ac:dyDescent="0.25">
      <c r="A27" s="37">
        <f t="shared" si="3"/>
        <v>16</v>
      </c>
      <c r="B27" s="38" t="s">
        <v>104</v>
      </c>
      <c r="C27" s="37" t="s">
        <v>95</v>
      </c>
      <c r="D27" s="15">
        <v>0</v>
      </c>
      <c r="E27" s="40">
        <v>13</v>
      </c>
      <c r="F27" s="15">
        <f t="shared" si="2"/>
        <v>0</v>
      </c>
    </row>
    <row r="28" spans="1:6" ht="18" x14ac:dyDescent="0.25">
      <c r="A28" s="37">
        <f t="shared" si="3"/>
        <v>17</v>
      </c>
      <c r="B28" s="38" t="s">
        <v>105</v>
      </c>
      <c r="C28" s="37" t="s">
        <v>95</v>
      </c>
      <c r="D28" s="15">
        <v>0</v>
      </c>
      <c r="E28" s="40">
        <v>20</v>
      </c>
      <c r="F28" s="15">
        <f t="shared" si="2"/>
        <v>0</v>
      </c>
    </row>
    <row r="29" spans="1:6" ht="18" x14ac:dyDescent="0.25">
      <c r="A29" s="37">
        <f t="shared" si="3"/>
        <v>18</v>
      </c>
      <c r="B29" s="38" t="s">
        <v>106</v>
      </c>
      <c r="C29" s="37" t="s">
        <v>95</v>
      </c>
      <c r="D29" s="15">
        <v>0</v>
      </c>
      <c r="E29" s="40">
        <v>56</v>
      </c>
      <c r="F29" s="15">
        <f t="shared" si="2"/>
        <v>0</v>
      </c>
    </row>
    <row r="30" spans="1:6" ht="18" x14ac:dyDescent="0.25">
      <c r="A30" s="37">
        <f t="shared" si="3"/>
        <v>19</v>
      </c>
      <c r="B30" s="38" t="s">
        <v>137</v>
      </c>
      <c r="C30" s="37" t="s">
        <v>2</v>
      </c>
      <c r="D30" s="15">
        <v>0</v>
      </c>
      <c r="E30" s="40">
        <v>1</v>
      </c>
      <c r="F30" s="15">
        <f t="shared" si="2"/>
        <v>0</v>
      </c>
    </row>
    <row r="31" spans="1:6" ht="18" x14ac:dyDescent="0.25">
      <c r="A31" s="37">
        <f t="shared" si="3"/>
        <v>20</v>
      </c>
      <c r="B31" s="38" t="s">
        <v>107</v>
      </c>
      <c r="C31" s="37" t="s">
        <v>95</v>
      </c>
      <c r="D31" s="15">
        <v>0</v>
      </c>
      <c r="E31" s="40">
        <v>28</v>
      </c>
      <c r="F31" s="15">
        <f t="shared" si="2"/>
        <v>0</v>
      </c>
    </row>
    <row r="32" spans="1:6" ht="18" x14ac:dyDescent="0.25">
      <c r="A32" s="37">
        <f t="shared" si="3"/>
        <v>21</v>
      </c>
      <c r="B32" s="38" t="s">
        <v>108</v>
      </c>
      <c r="C32" s="37" t="s">
        <v>95</v>
      </c>
      <c r="D32" s="15">
        <v>0</v>
      </c>
      <c r="E32" s="40">
        <v>188</v>
      </c>
      <c r="F32" s="15">
        <f t="shared" si="2"/>
        <v>0</v>
      </c>
    </row>
    <row r="33" spans="1:6" ht="18" x14ac:dyDescent="0.25">
      <c r="A33" s="37">
        <f t="shared" si="3"/>
        <v>22</v>
      </c>
      <c r="B33" s="38" t="s">
        <v>138</v>
      </c>
      <c r="C33" s="37" t="s">
        <v>2</v>
      </c>
      <c r="D33" s="15">
        <v>0</v>
      </c>
      <c r="E33" s="40">
        <v>1</v>
      </c>
      <c r="F33" s="15">
        <f t="shared" si="2"/>
        <v>0</v>
      </c>
    </row>
    <row r="34" spans="1:6" ht="18" x14ac:dyDescent="0.25">
      <c r="A34" s="37">
        <f t="shared" si="3"/>
        <v>23</v>
      </c>
      <c r="B34" s="38" t="s">
        <v>109</v>
      </c>
      <c r="C34" s="37" t="s">
        <v>95</v>
      </c>
      <c r="D34" s="15">
        <v>0</v>
      </c>
      <c r="E34" s="40">
        <v>28</v>
      </c>
      <c r="F34" s="15">
        <f t="shared" ref="F34:F35" si="4">+E34*D34</f>
        <v>0</v>
      </c>
    </row>
    <row r="35" spans="1:6" ht="18" x14ac:dyDescent="0.25">
      <c r="A35" s="37">
        <f t="shared" si="3"/>
        <v>24</v>
      </c>
      <c r="B35" s="38" t="s">
        <v>110</v>
      </c>
      <c r="C35" s="37" t="s">
        <v>95</v>
      </c>
      <c r="D35" s="15">
        <v>0</v>
      </c>
      <c r="E35" s="40">
        <v>188</v>
      </c>
      <c r="F35" s="15">
        <f t="shared" si="4"/>
        <v>0</v>
      </c>
    </row>
    <row r="36" spans="1:6" ht="18" x14ac:dyDescent="0.25">
      <c r="A36" s="37">
        <f t="shared" si="3"/>
        <v>25</v>
      </c>
      <c r="B36" s="38" t="s">
        <v>112</v>
      </c>
      <c r="C36" s="37" t="s">
        <v>95</v>
      </c>
      <c r="D36" s="49">
        <v>0</v>
      </c>
      <c r="E36" s="50">
        <v>188</v>
      </c>
      <c r="F36" s="49">
        <f t="shared" ref="F36" si="5">+E36*D36</f>
        <v>0</v>
      </c>
    </row>
    <row r="37" spans="1:6" ht="18" x14ac:dyDescent="0.25">
      <c r="A37" s="37">
        <f t="shared" si="3"/>
        <v>26</v>
      </c>
      <c r="B37" s="38" t="s">
        <v>113</v>
      </c>
      <c r="C37" s="37" t="s">
        <v>95</v>
      </c>
      <c r="D37" s="49">
        <v>0</v>
      </c>
      <c r="E37" s="50">
        <v>188</v>
      </c>
      <c r="F37" s="49">
        <f t="shared" ref="F37" si="6">+E37*D37</f>
        <v>0</v>
      </c>
    </row>
    <row r="38" spans="1:6" ht="18" x14ac:dyDescent="0.25">
      <c r="A38" s="37">
        <f t="shared" si="3"/>
        <v>27</v>
      </c>
      <c r="B38" s="38" t="s">
        <v>114</v>
      </c>
      <c r="C38" s="37" t="s">
        <v>95</v>
      </c>
      <c r="D38" s="49">
        <v>0</v>
      </c>
      <c r="E38" s="50">
        <v>188</v>
      </c>
      <c r="F38" s="49">
        <f t="shared" ref="F38" si="7">+E38*D38</f>
        <v>0</v>
      </c>
    </row>
    <row r="39" spans="1:6" ht="18" x14ac:dyDescent="0.25">
      <c r="A39" s="37">
        <f t="shared" si="3"/>
        <v>28</v>
      </c>
      <c r="B39" s="38" t="s">
        <v>115</v>
      </c>
      <c r="C39" s="37" t="s">
        <v>95</v>
      </c>
      <c r="D39" s="49">
        <v>0</v>
      </c>
      <c r="E39" s="50">
        <v>188</v>
      </c>
      <c r="F39" s="49">
        <f t="shared" ref="F39" si="8">+E39*D39</f>
        <v>0</v>
      </c>
    </row>
    <row r="40" spans="1:6" ht="18" x14ac:dyDescent="0.25">
      <c r="A40" s="37">
        <f t="shared" si="3"/>
        <v>29</v>
      </c>
      <c r="B40" s="38" t="s">
        <v>116</v>
      </c>
      <c r="C40" s="37" t="s">
        <v>95</v>
      </c>
      <c r="D40" s="49">
        <v>0</v>
      </c>
      <c r="E40" s="50">
        <v>72</v>
      </c>
      <c r="F40" s="49">
        <f t="shared" ref="F40" si="9">+E40*D40</f>
        <v>0</v>
      </c>
    </row>
    <row r="41" spans="1:6" ht="18" x14ac:dyDescent="0.25">
      <c r="A41" s="37">
        <f t="shared" si="3"/>
        <v>30</v>
      </c>
      <c r="B41" s="38" t="s">
        <v>111</v>
      </c>
      <c r="C41" s="37" t="s">
        <v>95</v>
      </c>
      <c r="D41" s="49">
        <v>0</v>
      </c>
      <c r="E41" s="50">
        <v>57</v>
      </c>
      <c r="F41" s="49">
        <f>+E41*D41</f>
        <v>0</v>
      </c>
    </row>
    <row r="42" spans="1:6" ht="18" x14ac:dyDescent="0.25">
      <c r="A42" s="37">
        <f t="shared" si="3"/>
        <v>31</v>
      </c>
      <c r="B42" s="38" t="s">
        <v>118</v>
      </c>
      <c r="C42" s="37" t="s">
        <v>95</v>
      </c>
      <c r="D42" s="49">
        <v>0</v>
      </c>
      <c r="E42" s="50">
        <v>116</v>
      </c>
      <c r="F42" s="49">
        <f t="shared" ref="F42" si="10">+E42*D42</f>
        <v>0</v>
      </c>
    </row>
    <row r="43" spans="1:6" ht="18" x14ac:dyDescent="0.25">
      <c r="A43" s="37">
        <f t="shared" si="3"/>
        <v>32</v>
      </c>
      <c r="B43" s="38" t="s">
        <v>117</v>
      </c>
      <c r="C43" s="37" t="s">
        <v>95</v>
      </c>
      <c r="D43" s="49">
        <v>0</v>
      </c>
      <c r="E43" s="50">
        <v>28</v>
      </c>
      <c r="F43" s="49">
        <f t="shared" ref="F43" si="11">+E43*D43</f>
        <v>0</v>
      </c>
    </row>
    <row r="44" spans="1:6" ht="18" x14ac:dyDescent="0.25">
      <c r="A44" s="37">
        <f t="shared" si="3"/>
        <v>33</v>
      </c>
      <c r="B44" s="38" t="s">
        <v>119</v>
      </c>
      <c r="C44" s="37" t="s">
        <v>95</v>
      </c>
      <c r="D44" s="49">
        <v>0</v>
      </c>
      <c r="E44" s="50">
        <v>116</v>
      </c>
      <c r="F44" s="49">
        <f t="shared" ref="F44" si="12">+E44*D44</f>
        <v>0</v>
      </c>
    </row>
    <row r="45" spans="1:6" ht="18" x14ac:dyDescent="0.25">
      <c r="A45" s="37">
        <f t="shared" si="3"/>
        <v>34</v>
      </c>
      <c r="B45" s="38" t="s">
        <v>120</v>
      </c>
      <c r="C45" s="37" t="s">
        <v>95</v>
      </c>
      <c r="D45" s="49">
        <v>0</v>
      </c>
      <c r="E45" s="50">
        <v>116</v>
      </c>
      <c r="F45" s="49">
        <f t="shared" ref="F45" si="13">+E45*D45</f>
        <v>0</v>
      </c>
    </row>
    <row r="46" spans="1:6" ht="18" x14ac:dyDescent="0.25">
      <c r="A46" s="37">
        <f t="shared" si="3"/>
        <v>35</v>
      </c>
      <c r="B46" s="38" t="s">
        <v>121</v>
      </c>
      <c r="C46" s="37" t="s">
        <v>95</v>
      </c>
      <c r="D46" s="49">
        <v>0</v>
      </c>
      <c r="E46" s="50">
        <v>116</v>
      </c>
      <c r="F46" s="49">
        <f t="shared" ref="F46" si="14">+E46*D46</f>
        <v>0</v>
      </c>
    </row>
    <row r="47" spans="1:6" ht="18" x14ac:dyDescent="0.25">
      <c r="A47" s="37">
        <f t="shared" si="3"/>
        <v>36</v>
      </c>
      <c r="B47" s="38" t="s">
        <v>122</v>
      </c>
      <c r="C47" s="37" t="s">
        <v>95</v>
      </c>
      <c r="D47" s="49">
        <v>0</v>
      </c>
      <c r="E47" s="50">
        <v>103</v>
      </c>
      <c r="F47" s="49">
        <f t="shared" ref="F47" si="15">+E47*D47</f>
        <v>0</v>
      </c>
    </row>
    <row r="48" spans="1:6" ht="18" x14ac:dyDescent="0.25">
      <c r="A48" s="37">
        <f t="shared" si="3"/>
        <v>37</v>
      </c>
      <c r="B48" s="38" t="s">
        <v>130</v>
      </c>
      <c r="C48" s="37" t="s">
        <v>98</v>
      </c>
      <c r="D48" s="14">
        <v>0</v>
      </c>
      <c r="E48" s="42">
        <v>96</v>
      </c>
      <c r="F48" s="14">
        <f t="shared" ref="F48:F61" si="16">+E48*D48</f>
        <v>0</v>
      </c>
    </row>
    <row r="49" spans="1:6" ht="18" x14ac:dyDescent="0.25">
      <c r="A49" s="37">
        <f t="shared" si="3"/>
        <v>38</v>
      </c>
      <c r="B49" s="38" t="s">
        <v>139</v>
      </c>
      <c r="C49" s="37" t="s">
        <v>98</v>
      </c>
      <c r="D49" s="14">
        <v>0</v>
      </c>
      <c r="E49" s="42">
        <v>13</v>
      </c>
      <c r="F49" s="14">
        <f t="shared" si="16"/>
        <v>0</v>
      </c>
    </row>
    <row r="50" spans="1:6" ht="18" x14ac:dyDescent="0.25">
      <c r="A50" s="37">
        <f t="shared" si="3"/>
        <v>39</v>
      </c>
      <c r="B50" s="38" t="s">
        <v>128</v>
      </c>
      <c r="C50" s="37" t="s">
        <v>96</v>
      </c>
      <c r="D50" s="14">
        <v>0</v>
      </c>
      <c r="E50" s="42">
        <v>24</v>
      </c>
      <c r="F50" s="14">
        <f t="shared" si="16"/>
        <v>0</v>
      </c>
    </row>
    <row r="51" spans="1:6" ht="18" x14ac:dyDescent="0.25">
      <c r="A51" s="37">
        <f t="shared" si="3"/>
        <v>40</v>
      </c>
      <c r="B51" s="38" t="s">
        <v>131</v>
      </c>
      <c r="C51" s="37" t="s">
        <v>96</v>
      </c>
      <c r="D51" s="14">
        <v>0</v>
      </c>
      <c r="E51" s="42">
        <v>24</v>
      </c>
      <c r="F51" s="14">
        <f t="shared" si="16"/>
        <v>0</v>
      </c>
    </row>
    <row r="52" spans="1:6" ht="18" x14ac:dyDescent="0.25">
      <c r="A52" s="37">
        <f t="shared" si="3"/>
        <v>41</v>
      </c>
      <c r="B52" s="38" t="s">
        <v>129</v>
      </c>
      <c r="C52" s="37" t="s">
        <v>96</v>
      </c>
      <c r="D52" s="14">
        <v>0</v>
      </c>
      <c r="E52" s="42">
        <v>24</v>
      </c>
      <c r="F52" s="14">
        <f t="shared" si="16"/>
        <v>0</v>
      </c>
    </row>
    <row r="53" spans="1:6" ht="18" x14ac:dyDescent="0.25">
      <c r="A53" s="37">
        <f t="shared" si="3"/>
        <v>42</v>
      </c>
      <c r="B53" s="52" t="s">
        <v>126</v>
      </c>
      <c r="C53" s="51" t="s">
        <v>2</v>
      </c>
      <c r="D53" s="14">
        <v>0</v>
      </c>
      <c r="E53" s="42">
        <v>1</v>
      </c>
      <c r="F53" s="14">
        <f t="shared" si="16"/>
        <v>0</v>
      </c>
    </row>
    <row r="54" spans="1:6" ht="18" x14ac:dyDescent="0.25">
      <c r="A54" s="37">
        <f t="shared" si="3"/>
        <v>43</v>
      </c>
      <c r="B54" s="52" t="s">
        <v>127</v>
      </c>
      <c r="C54" s="51" t="s">
        <v>2</v>
      </c>
      <c r="D54" s="14">
        <v>0</v>
      </c>
      <c r="E54" s="42">
        <v>1</v>
      </c>
      <c r="F54" s="14">
        <f t="shared" si="16"/>
        <v>0</v>
      </c>
    </row>
    <row r="55" spans="1:6" ht="18" x14ac:dyDescent="0.25">
      <c r="A55" s="37">
        <f t="shared" si="3"/>
        <v>44</v>
      </c>
      <c r="B55" s="38" t="s">
        <v>132</v>
      </c>
      <c r="C55" s="51" t="s">
        <v>2</v>
      </c>
      <c r="D55" s="14">
        <v>0</v>
      </c>
      <c r="E55" s="42">
        <v>1</v>
      </c>
      <c r="F55" s="14">
        <f t="shared" si="16"/>
        <v>0</v>
      </c>
    </row>
    <row r="56" spans="1:6" ht="18" x14ac:dyDescent="0.25">
      <c r="A56" s="37">
        <f t="shared" si="3"/>
        <v>45</v>
      </c>
      <c r="B56" s="38" t="s">
        <v>135</v>
      </c>
      <c r="C56" s="51" t="s">
        <v>2</v>
      </c>
      <c r="D56" s="14">
        <v>0</v>
      </c>
      <c r="E56" s="42">
        <v>1</v>
      </c>
      <c r="F56" s="14">
        <f t="shared" si="16"/>
        <v>0</v>
      </c>
    </row>
    <row r="57" spans="1:6" ht="18" x14ac:dyDescent="0.25">
      <c r="A57" s="37">
        <f t="shared" si="3"/>
        <v>46</v>
      </c>
      <c r="B57" s="38" t="s">
        <v>136</v>
      </c>
      <c r="C57" s="51" t="s">
        <v>2</v>
      </c>
      <c r="D57" s="14">
        <v>0</v>
      </c>
      <c r="E57" s="42">
        <v>1</v>
      </c>
      <c r="F57" s="14">
        <f t="shared" si="16"/>
        <v>0</v>
      </c>
    </row>
    <row r="58" spans="1:6" ht="18" x14ac:dyDescent="0.25">
      <c r="A58" s="37">
        <f t="shared" si="3"/>
        <v>47</v>
      </c>
      <c r="B58" s="38" t="s">
        <v>140</v>
      </c>
      <c r="C58" s="51" t="s">
        <v>2</v>
      </c>
      <c r="D58" s="14">
        <v>0</v>
      </c>
      <c r="E58" s="42">
        <v>1</v>
      </c>
      <c r="F58" s="14">
        <f t="shared" si="16"/>
        <v>0</v>
      </c>
    </row>
    <row r="59" spans="1:6" ht="18" x14ac:dyDescent="0.25">
      <c r="A59" s="37">
        <f t="shared" si="3"/>
        <v>48</v>
      </c>
      <c r="B59" s="38" t="s">
        <v>142</v>
      </c>
      <c r="C59" s="51" t="s">
        <v>2</v>
      </c>
      <c r="D59" s="14">
        <v>0</v>
      </c>
      <c r="E59" s="42">
        <v>1</v>
      </c>
      <c r="F59" s="14">
        <f t="shared" si="16"/>
        <v>0</v>
      </c>
    </row>
    <row r="60" spans="1:6" ht="18" x14ac:dyDescent="0.25">
      <c r="A60" s="37">
        <f t="shared" si="3"/>
        <v>49</v>
      </c>
      <c r="B60" s="38" t="s">
        <v>141</v>
      </c>
      <c r="C60" s="51" t="s">
        <v>2</v>
      </c>
      <c r="D60" s="14">
        <v>0</v>
      </c>
      <c r="E60" s="42">
        <v>1</v>
      </c>
      <c r="F60" s="14">
        <f t="shared" si="16"/>
        <v>0</v>
      </c>
    </row>
    <row r="61" spans="1:6" ht="18" x14ac:dyDescent="0.25">
      <c r="A61" s="37">
        <f t="shared" si="3"/>
        <v>50</v>
      </c>
      <c r="B61" s="38" t="s">
        <v>30</v>
      </c>
      <c r="C61" s="37" t="s">
        <v>35</v>
      </c>
      <c r="D61" s="15">
        <v>0</v>
      </c>
      <c r="E61" s="40">
        <v>1</v>
      </c>
      <c r="F61" s="14">
        <f t="shared" si="16"/>
        <v>0</v>
      </c>
    </row>
    <row r="62" spans="1:6" ht="18" x14ac:dyDescent="0.25">
      <c r="A62" s="37"/>
      <c r="B62" s="37"/>
      <c r="C62" s="39"/>
      <c r="D62" s="31"/>
      <c r="E62" s="39" t="s">
        <v>143</v>
      </c>
      <c r="F62" s="31">
        <f>SUM(F22:F61)</f>
        <v>0</v>
      </c>
    </row>
    <row r="63" spans="1:6" ht="18" x14ac:dyDescent="0.25">
      <c r="A63" s="4"/>
      <c r="B63" s="23"/>
      <c r="C63" s="30"/>
      <c r="D63" s="53"/>
      <c r="E63" s="30" t="s">
        <v>97</v>
      </c>
      <c r="F63" s="31">
        <f>SUM(F9:F62)/2</f>
        <v>0</v>
      </c>
    </row>
    <row r="64" spans="1:6" ht="18" x14ac:dyDescent="0.25">
      <c r="A64" s="8"/>
      <c r="B64" s="8"/>
      <c r="C64" s="27"/>
      <c r="D64" s="28"/>
      <c r="E64" s="47"/>
      <c r="F64" s="28"/>
    </row>
    <row r="65" spans="1:6" x14ac:dyDescent="0.25">
      <c r="A65" s="17" t="s">
        <v>4</v>
      </c>
    </row>
    <row r="66" spans="1:6" ht="45.75" customHeight="1" x14ac:dyDescent="0.25">
      <c r="A66" s="64" t="s">
        <v>54</v>
      </c>
      <c r="B66" s="64"/>
      <c r="C66" s="64"/>
      <c r="D66" s="64"/>
    </row>
    <row r="67" spans="1:6" ht="18" x14ac:dyDescent="0.25">
      <c r="A67" s="8"/>
      <c r="B67" s="8"/>
      <c r="C67" s="27"/>
      <c r="D67" s="28"/>
      <c r="E67" s="47"/>
      <c r="F67" s="28"/>
    </row>
    <row r="68" spans="1:6" ht="18" x14ac:dyDescent="0.25">
      <c r="A68" s="8"/>
      <c r="B68" s="9"/>
      <c r="C68" s="27"/>
      <c r="D68" s="28"/>
      <c r="E68" s="47"/>
      <c r="F68" s="28"/>
    </row>
    <row r="69" spans="1:6" ht="18" x14ac:dyDescent="0.25">
      <c r="A69" s="8"/>
      <c r="B69" s="10" t="s">
        <v>34</v>
      </c>
      <c r="C69" s="27"/>
      <c r="D69" s="28"/>
      <c r="E69" s="47"/>
      <c r="F69" s="28"/>
    </row>
    <row r="70" spans="1:6" ht="18" x14ac:dyDescent="0.25">
      <c r="A70" s="8"/>
      <c r="B70" s="2"/>
      <c r="C70" s="27"/>
      <c r="D70" s="28"/>
      <c r="E70" s="47"/>
      <c r="F70" s="28"/>
    </row>
    <row r="71" spans="1:6" ht="18" x14ac:dyDescent="0.25">
      <c r="A71" s="8"/>
      <c r="B71" s="11"/>
      <c r="C71" s="27"/>
      <c r="D71" s="28"/>
      <c r="E71" s="47"/>
      <c r="F71" s="28"/>
    </row>
    <row r="72" spans="1:6" ht="18" x14ac:dyDescent="0.25">
      <c r="A72" s="8"/>
      <c r="B72" s="10" t="s">
        <v>8</v>
      </c>
      <c r="C72" s="27"/>
      <c r="D72" s="28"/>
      <c r="E72" s="47"/>
      <c r="F72" s="28"/>
    </row>
    <row r="73" spans="1:6" ht="18" x14ac:dyDescent="0.25">
      <c r="A73" s="8"/>
      <c r="B73" s="2"/>
      <c r="C73" s="27"/>
      <c r="D73" s="28"/>
      <c r="E73" s="47"/>
      <c r="F73" s="28"/>
    </row>
    <row r="74" spans="1:6" ht="18" x14ac:dyDescent="0.25">
      <c r="A74" s="8"/>
      <c r="B74" s="11"/>
      <c r="C74" s="27"/>
      <c r="D74" s="28"/>
      <c r="E74" s="47"/>
      <c r="F74" s="28"/>
    </row>
    <row r="75" spans="1:6" ht="18" x14ac:dyDescent="0.25">
      <c r="A75" s="8"/>
      <c r="B75" s="10" t="s">
        <v>6</v>
      </c>
      <c r="C75" s="27"/>
      <c r="D75" s="28"/>
      <c r="E75" s="47"/>
      <c r="F75" s="28"/>
    </row>
    <row r="76" spans="1:6" ht="18" x14ac:dyDescent="0.25">
      <c r="A76" s="8"/>
      <c r="B76" s="2"/>
      <c r="C76" s="27"/>
      <c r="D76" s="28"/>
      <c r="E76" s="47"/>
      <c r="F76" s="28"/>
    </row>
    <row r="77" spans="1:6" ht="18" x14ac:dyDescent="0.25">
      <c r="A77" s="8"/>
      <c r="B77" s="11"/>
      <c r="C77" s="27"/>
      <c r="D77" s="28"/>
      <c r="E77" s="47"/>
      <c r="F77" s="28"/>
    </row>
    <row r="78" spans="1:6" ht="18" x14ac:dyDescent="0.25">
      <c r="A78" s="8"/>
      <c r="B78" s="10" t="s">
        <v>5</v>
      </c>
      <c r="C78" s="27"/>
      <c r="D78" s="28"/>
      <c r="E78" s="47"/>
      <c r="F78" s="28"/>
    </row>
    <row r="79" spans="1:6" ht="18" x14ac:dyDescent="0.25">
      <c r="A79" s="8"/>
      <c r="B79" s="8"/>
      <c r="C79" s="27"/>
      <c r="D79" s="28"/>
      <c r="E79" s="47"/>
      <c r="F79" s="28"/>
    </row>
    <row r="80" spans="1:6" x14ac:dyDescent="0.25">
      <c r="A80" s="13"/>
    </row>
    <row r="81" spans="1:1" x14ac:dyDescent="0.25">
      <c r="A81" s="13"/>
    </row>
  </sheetData>
  <mergeCells count="1">
    <mergeCell ref="A66:D66"/>
  </mergeCells>
  <printOptions horizontalCentered="1"/>
  <pageMargins left="0.7" right="0.7" top="0.75" bottom="0.75" header="0.3" footer="0.3"/>
  <pageSetup scale="58" fitToHeight="2" orientation="landscape" horizontalDpi="1200" verticalDpi="1200" r:id="rId1"/>
  <headerFooter>
    <oddFooter>&amp;CAttachment F
Page &amp;P of &amp;N</oddFooter>
  </headerFooter>
  <rowBreaks count="1" manualBreakCount="1">
    <brk id="4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view="pageBreakPreview" zoomScaleNormal="100" zoomScaleSheetLayoutView="100" zoomScalePageLayoutView="110" workbookViewId="0">
      <selection activeCell="D23" sqref="D23"/>
    </sheetView>
  </sheetViews>
  <sheetFormatPr defaultRowHeight="13.8" x14ac:dyDescent="0.25"/>
  <cols>
    <col min="1" max="1" width="11.59765625" customWidth="1"/>
    <col min="2" max="2" width="70.59765625" customWidth="1"/>
    <col min="3" max="3" width="20.59765625" customWidth="1"/>
    <col min="4" max="4" width="30.59765625" customWidth="1"/>
  </cols>
  <sheetData>
    <row r="1" spans="1:5" ht="17.399999999999999" x14ac:dyDescent="0.25">
      <c r="A1" s="1" t="s">
        <v>7</v>
      </c>
      <c r="B1" s="1"/>
      <c r="C1" s="1"/>
      <c r="D1" s="1"/>
    </row>
    <row r="2" spans="1:5" ht="18" x14ac:dyDescent="0.25">
      <c r="A2" s="1" t="s">
        <v>37</v>
      </c>
      <c r="B2" s="1"/>
      <c r="C2" s="3"/>
      <c r="D2" s="3"/>
    </row>
    <row r="3" spans="1:5" ht="18" x14ac:dyDescent="0.25">
      <c r="A3" s="1" t="s">
        <v>39</v>
      </c>
      <c r="B3" s="1"/>
      <c r="C3" s="3"/>
      <c r="D3" s="3"/>
    </row>
    <row r="4" spans="1:5" ht="18" x14ac:dyDescent="0.25">
      <c r="A4" s="1" t="s">
        <v>166</v>
      </c>
      <c r="B4" s="1"/>
      <c r="C4" s="3"/>
      <c r="D4" s="3"/>
    </row>
    <row r="5" spans="1:5" s="2" customFormat="1" ht="20.100000000000001" customHeight="1" x14ac:dyDescent="0.25">
      <c r="A5" s="1" t="s">
        <v>49</v>
      </c>
      <c r="B5" s="3"/>
      <c r="C5" s="3"/>
      <c r="D5" s="3"/>
      <c r="E5" s="3"/>
    </row>
    <row r="6" spans="1:5" ht="18" x14ac:dyDescent="0.25">
      <c r="A6" s="3"/>
      <c r="B6" s="3"/>
      <c r="C6" s="3"/>
      <c r="D6" s="3"/>
    </row>
    <row r="7" spans="1:5" ht="18" thickBot="1" x14ac:dyDescent="0.3">
      <c r="A7" s="22" t="s">
        <v>0</v>
      </c>
      <c r="B7" s="22" t="s">
        <v>24</v>
      </c>
      <c r="C7" s="22" t="s">
        <v>1</v>
      </c>
      <c r="D7" s="22" t="s">
        <v>61</v>
      </c>
    </row>
    <row r="8" spans="1:5" ht="18" thickTop="1" x14ac:dyDescent="0.25">
      <c r="A8" s="18"/>
      <c r="B8" s="21" t="s">
        <v>165</v>
      </c>
      <c r="C8" s="21"/>
      <c r="D8" s="19"/>
    </row>
    <row r="9" spans="1:5" ht="18" x14ac:dyDescent="0.25">
      <c r="A9" s="6">
        <v>1</v>
      </c>
      <c r="B9" s="20" t="s">
        <v>147</v>
      </c>
      <c r="C9" s="4" t="s">
        <v>2</v>
      </c>
      <c r="D9" s="15">
        <v>0</v>
      </c>
    </row>
    <row r="10" spans="1:5" ht="18" x14ac:dyDescent="0.25">
      <c r="A10" s="6">
        <f>A9+1</f>
        <v>2</v>
      </c>
      <c r="B10" s="20" t="s">
        <v>72</v>
      </c>
      <c r="C10" s="4" t="s">
        <v>2</v>
      </c>
      <c r="D10" s="15">
        <v>0</v>
      </c>
    </row>
    <row r="11" spans="1:5" ht="18" x14ac:dyDescent="0.25">
      <c r="A11" s="6">
        <f t="shared" ref="A11:A22" si="0">A10+1</f>
        <v>3</v>
      </c>
      <c r="B11" s="20" t="s">
        <v>63</v>
      </c>
      <c r="C11" s="4" t="s">
        <v>2</v>
      </c>
      <c r="D11" s="15">
        <v>0</v>
      </c>
    </row>
    <row r="12" spans="1:5" ht="18" x14ac:dyDescent="0.25">
      <c r="A12" s="6">
        <f t="shared" si="0"/>
        <v>4</v>
      </c>
      <c r="B12" s="20" t="s">
        <v>149</v>
      </c>
      <c r="C12" s="4" t="s">
        <v>2</v>
      </c>
      <c r="D12" s="15">
        <v>0</v>
      </c>
    </row>
    <row r="13" spans="1:5" ht="18" x14ac:dyDescent="0.25">
      <c r="A13" s="6">
        <f t="shared" si="0"/>
        <v>5</v>
      </c>
      <c r="B13" s="20" t="s">
        <v>148</v>
      </c>
      <c r="C13" s="4" t="s">
        <v>2</v>
      </c>
      <c r="D13" s="15">
        <v>0</v>
      </c>
    </row>
    <row r="14" spans="1:5" ht="18" x14ac:dyDescent="0.25">
      <c r="A14" s="6">
        <f t="shared" si="0"/>
        <v>6</v>
      </c>
      <c r="B14" s="20" t="s">
        <v>156</v>
      </c>
      <c r="C14" s="4" t="s">
        <v>2</v>
      </c>
      <c r="D14" s="15">
        <v>0</v>
      </c>
    </row>
    <row r="15" spans="1:5" ht="18" x14ac:dyDescent="0.25">
      <c r="A15" s="6">
        <f t="shared" si="0"/>
        <v>7</v>
      </c>
      <c r="B15" s="20" t="s">
        <v>152</v>
      </c>
      <c r="C15" s="4" t="s">
        <v>2</v>
      </c>
      <c r="D15" s="15">
        <v>0</v>
      </c>
    </row>
    <row r="16" spans="1:5" ht="18" x14ac:dyDescent="0.25">
      <c r="A16" s="6">
        <f t="shared" si="0"/>
        <v>8</v>
      </c>
      <c r="B16" s="20" t="s">
        <v>153</v>
      </c>
      <c r="C16" s="4" t="s">
        <v>2</v>
      </c>
      <c r="D16" s="15">
        <v>0</v>
      </c>
    </row>
    <row r="17" spans="1:4" ht="18" x14ac:dyDescent="0.25">
      <c r="A17" s="6">
        <f t="shared" si="0"/>
        <v>9</v>
      </c>
      <c r="B17" s="20" t="s">
        <v>154</v>
      </c>
      <c r="C17" s="4" t="s">
        <v>2</v>
      </c>
      <c r="D17" s="15">
        <v>0</v>
      </c>
    </row>
    <row r="18" spans="1:4" ht="18" x14ac:dyDescent="0.25">
      <c r="A18" s="6">
        <f t="shared" si="0"/>
        <v>10</v>
      </c>
      <c r="B18" s="20" t="s">
        <v>155</v>
      </c>
      <c r="C18" s="4" t="s">
        <v>2</v>
      </c>
      <c r="D18" s="15">
        <v>0</v>
      </c>
    </row>
    <row r="19" spans="1:4" ht="18" x14ac:dyDescent="0.25">
      <c r="A19" s="6">
        <f t="shared" si="0"/>
        <v>11</v>
      </c>
      <c r="B19" s="20" t="s">
        <v>157</v>
      </c>
      <c r="C19" s="4" t="s">
        <v>2</v>
      </c>
      <c r="D19" s="15">
        <v>0</v>
      </c>
    </row>
    <row r="20" spans="1:4" ht="18" x14ac:dyDescent="0.25">
      <c r="A20" s="6">
        <f t="shared" si="0"/>
        <v>12</v>
      </c>
      <c r="B20" s="20" t="s">
        <v>150</v>
      </c>
      <c r="C20" s="4" t="s">
        <v>2</v>
      </c>
      <c r="D20" s="15">
        <v>0</v>
      </c>
    </row>
    <row r="21" spans="1:4" ht="18" x14ac:dyDescent="0.25">
      <c r="A21" s="6">
        <f t="shared" si="0"/>
        <v>13</v>
      </c>
      <c r="B21" s="20" t="s">
        <v>151</v>
      </c>
      <c r="C21" s="4" t="s">
        <v>2</v>
      </c>
      <c r="D21" s="15">
        <v>0</v>
      </c>
    </row>
    <row r="22" spans="1:4" ht="18" x14ac:dyDescent="0.25">
      <c r="A22" s="6">
        <f t="shared" si="0"/>
        <v>14</v>
      </c>
      <c r="B22" s="20" t="s">
        <v>30</v>
      </c>
      <c r="C22" s="4" t="s">
        <v>2</v>
      </c>
      <c r="D22" s="15">
        <v>0</v>
      </c>
    </row>
    <row r="23" spans="1:4" ht="18" x14ac:dyDescent="0.25">
      <c r="A23" s="6"/>
      <c r="B23" s="35"/>
      <c r="C23" s="36" t="s">
        <v>61</v>
      </c>
      <c r="D23" s="33">
        <f>SUM(D9:D22)</f>
        <v>0</v>
      </c>
    </row>
    <row r="24" spans="1:4" ht="18" x14ac:dyDescent="0.25">
      <c r="A24" s="8"/>
      <c r="B24" s="32"/>
      <c r="C24" s="27"/>
      <c r="D24" s="34"/>
    </row>
    <row r="25" spans="1:4" x14ac:dyDescent="0.25">
      <c r="A25" s="17" t="s">
        <v>4</v>
      </c>
    </row>
    <row r="26" spans="1:4" ht="46.5" customHeight="1" x14ac:dyDescent="0.25">
      <c r="A26" s="64" t="s">
        <v>67</v>
      </c>
      <c r="B26" s="64"/>
      <c r="C26" s="64"/>
      <c r="D26" s="64"/>
    </row>
    <row r="27" spans="1:4" x14ac:dyDescent="0.25">
      <c r="A27" s="13"/>
    </row>
    <row r="28" spans="1:4" ht="18" x14ac:dyDescent="0.25">
      <c r="A28" s="13"/>
      <c r="B28" s="9"/>
    </row>
    <row r="29" spans="1:4" ht="17.399999999999999" x14ac:dyDescent="0.25">
      <c r="A29" s="13"/>
      <c r="B29" s="10" t="s">
        <v>34</v>
      </c>
    </row>
    <row r="30" spans="1:4" ht="18" x14ac:dyDescent="0.25">
      <c r="A30" s="13"/>
      <c r="B30" s="2"/>
    </row>
    <row r="31" spans="1:4" ht="18" x14ac:dyDescent="0.25">
      <c r="A31" s="13"/>
      <c r="B31" s="11"/>
    </row>
    <row r="32" spans="1:4" ht="17.399999999999999" x14ac:dyDescent="0.25">
      <c r="A32" s="13"/>
      <c r="B32" s="10" t="s">
        <v>8</v>
      </c>
    </row>
    <row r="33" spans="1:2" ht="18" x14ac:dyDescent="0.25">
      <c r="A33" s="13"/>
      <c r="B33" s="2"/>
    </row>
    <row r="34" spans="1:2" ht="18" x14ac:dyDescent="0.25">
      <c r="A34" s="13"/>
      <c r="B34" s="11"/>
    </row>
    <row r="35" spans="1:2" ht="17.399999999999999" x14ac:dyDescent="0.25">
      <c r="A35" s="13"/>
      <c r="B35" s="10" t="s">
        <v>6</v>
      </c>
    </row>
    <row r="36" spans="1:2" ht="18" x14ac:dyDescent="0.25">
      <c r="A36" s="13"/>
      <c r="B36" s="2"/>
    </row>
    <row r="37" spans="1:2" ht="18" x14ac:dyDescent="0.25">
      <c r="A37" s="13"/>
      <c r="B37" s="11"/>
    </row>
    <row r="38" spans="1:2" ht="17.399999999999999" x14ac:dyDescent="0.25">
      <c r="A38" s="13"/>
      <c r="B38" s="10" t="s">
        <v>5</v>
      </c>
    </row>
    <row r="39" spans="1:2" x14ac:dyDescent="0.25">
      <c r="A39" s="13"/>
    </row>
    <row r="40" spans="1:2" x14ac:dyDescent="0.25">
      <c r="A40" s="13"/>
    </row>
  </sheetData>
  <mergeCells count="1">
    <mergeCell ref="A26:D26"/>
  </mergeCells>
  <printOptions horizontalCentered="1"/>
  <pageMargins left="0.7" right="0.7" top="0.75" bottom="0.75" header="0.3" footer="0.3"/>
  <pageSetup scale="62" orientation="landscape" horizontalDpi="1200" verticalDpi="1200" r:id="rId1"/>
  <headerFooter>
    <oddFooter>&amp;CAttachment F
Page &amp;P of &amp;N</oddFooter>
  </headerFooter>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8"/>
  <sheetViews>
    <sheetView view="pageBreakPreview" zoomScaleNormal="100" zoomScaleSheetLayoutView="100" zoomScalePageLayoutView="110" workbookViewId="0">
      <selection activeCell="B6" sqref="B6"/>
    </sheetView>
  </sheetViews>
  <sheetFormatPr defaultRowHeight="13.8" x14ac:dyDescent="0.25"/>
  <cols>
    <col min="1" max="1" width="11.59765625" customWidth="1"/>
    <col min="2" max="2" width="65.59765625" customWidth="1"/>
    <col min="3" max="3" width="11.5" bestFit="1" customWidth="1"/>
    <col min="4" max="4" width="30.59765625" customWidth="1"/>
  </cols>
  <sheetData>
    <row r="1" spans="1:5" ht="17.399999999999999" x14ac:dyDescent="0.25">
      <c r="A1" s="1" t="s">
        <v>7</v>
      </c>
      <c r="B1" s="1"/>
      <c r="C1" s="1"/>
      <c r="D1" s="1"/>
    </row>
    <row r="2" spans="1:5" ht="18" x14ac:dyDescent="0.25">
      <c r="A2" s="1" t="s">
        <v>37</v>
      </c>
      <c r="B2" s="1"/>
      <c r="C2" s="3"/>
      <c r="D2" s="3"/>
    </row>
    <row r="3" spans="1:5" ht="18" x14ac:dyDescent="0.25">
      <c r="A3" s="1" t="s">
        <v>39</v>
      </c>
      <c r="B3" s="1"/>
      <c r="C3" s="3"/>
      <c r="D3" s="3"/>
    </row>
    <row r="4" spans="1:5" ht="18" x14ac:dyDescent="0.25">
      <c r="A4" s="1" t="s">
        <v>171</v>
      </c>
      <c r="B4" s="1"/>
      <c r="C4" s="3"/>
      <c r="D4" s="3"/>
    </row>
    <row r="5" spans="1:5" s="2" customFormat="1" ht="20.100000000000001" customHeight="1" x14ac:dyDescent="0.25">
      <c r="A5" s="1" t="s">
        <v>49</v>
      </c>
      <c r="B5" s="3"/>
      <c r="C5" s="3"/>
      <c r="D5" s="3"/>
      <c r="E5" s="3"/>
    </row>
    <row r="6" spans="1:5" ht="18" x14ac:dyDescent="0.25">
      <c r="A6" s="3"/>
      <c r="B6" s="3"/>
      <c r="C6" s="3"/>
      <c r="D6" s="3"/>
    </row>
    <row r="7" spans="1:5" ht="18" thickBot="1" x14ac:dyDescent="0.3">
      <c r="A7" s="22" t="s">
        <v>0</v>
      </c>
      <c r="B7" s="22" t="s">
        <v>24</v>
      </c>
      <c r="C7" s="22" t="s">
        <v>1</v>
      </c>
      <c r="D7" s="22" t="s">
        <v>61</v>
      </c>
    </row>
    <row r="8" spans="1:5" ht="18" thickTop="1" x14ac:dyDescent="0.25">
      <c r="A8" s="18"/>
      <c r="B8" s="21" t="s">
        <v>76</v>
      </c>
      <c r="C8" s="21"/>
      <c r="D8" s="19"/>
    </row>
    <row r="9" spans="1:5" ht="18" x14ac:dyDescent="0.25">
      <c r="A9" s="24"/>
      <c r="B9" s="29" t="s">
        <v>71</v>
      </c>
      <c r="C9" s="24"/>
      <c r="D9" s="25"/>
    </row>
    <row r="10" spans="1:5" ht="18" x14ac:dyDescent="0.25">
      <c r="A10" s="37">
        <v>1</v>
      </c>
      <c r="B10" s="38" t="s">
        <v>71</v>
      </c>
      <c r="C10" s="37" t="s">
        <v>2</v>
      </c>
      <c r="D10" s="15">
        <v>0</v>
      </c>
    </row>
    <row r="11" spans="1:5" ht="18" x14ac:dyDescent="0.25">
      <c r="A11" s="37"/>
      <c r="B11" s="37"/>
      <c r="C11" s="39" t="s">
        <v>71</v>
      </c>
      <c r="D11" s="31">
        <f>SUM(D10:D10)</f>
        <v>0</v>
      </c>
    </row>
    <row r="12" spans="1:5" ht="18" x14ac:dyDescent="0.25">
      <c r="A12" s="24"/>
      <c r="B12" s="29" t="s">
        <v>80</v>
      </c>
      <c r="C12" s="24"/>
      <c r="D12" s="25"/>
    </row>
    <row r="13" spans="1:5" ht="18" x14ac:dyDescent="0.25">
      <c r="A13" s="37">
        <f>+A10+1</f>
        <v>2</v>
      </c>
      <c r="B13" s="38" t="s">
        <v>29</v>
      </c>
      <c r="C13" s="37" t="s">
        <v>2</v>
      </c>
      <c r="D13" s="15">
        <v>0</v>
      </c>
    </row>
    <row r="14" spans="1:5" ht="18" x14ac:dyDescent="0.25">
      <c r="A14" s="37">
        <f>+A13+1</f>
        <v>3</v>
      </c>
      <c r="B14" s="38" t="s">
        <v>27</v>
      </c>
      <c r="C14" s="37" t="s">
        <v>2</v>
      </c>
      <c r="D14" s="15">
        <v>0</v>
      </c>
    </row>
    <row r="15" spans="1:5" ht="18" x14ac:dyDescent="0.25">
      <c r="A15" s="37">
        <f t="shared" ref="A15:A23" si="0">+A14+1</f>
        <v>4</v>
      </c>
      <c r="B15" s="38" t="s">
        <v>28</v>
      </c>
      <c r="C15" s="37" t="s">
        <v>2</v>
      </c>
      <c r="D15" s="15">
        <v>0</v>
      </c>
    </row>
    <row r="16" spans="1:5" ht="18" x14ac:dyDescent="0.25">
      <c r="A16" s="37">
        <f t="shared" si="0"/>
        <v>5</v>
      </c>
      <c r="B16" s="38" t="s">
        <v>55</v>
      </c>
      <c r="C16" s="4" t="s">
        <v>2</v>
      </c>
      <c r="D16" s="15">
        <v>0</v>
      </c>
    </row>
    <row r="17" spans="1:4" ht="18" x14ac:dyDescent="0.25">
      <c r="A17" s="37">
        <f t="shared" si="0"/>
        <v>6</v>
      </c>
      <c r="B17" s="38" t="s">
        <v>56</v>
      </c>
      <c r="C17" s="37" t="s">
        <v>2</v>
      </c>
      <c r="D17" s="15">
        <v>0</v>
      </c>
    </row>
    <row r="18" spans="1:4" ht="18" x14ac:dyDescent="0.25">
      <c r="A18" s="37">
        <f t="shared" si="0"/>
        <v>7</v>
      </c>
      <c r="B18" s="38" t="s">
        <v>161</v>
      </c>
      <c r="C18" s="37" t="s">
        <v>2</v>
      </c>
      <c r="D18" s="15">
        <v>0</v>
      </c>
    </row>
    <row r="19" spans="1:4" ht="18" x14ac:dyDescent="0.25">
      <c r="A19" s="37">
        <f t="shared" si="0"/>
        <v>8</v>
      </c>
      <c r="B19" s="38" t="s">
        <v>160</v>
      </c>
      <c r="C19" s="37" t="s">
        <v>2</v>
      </c>
      <c r="D19" s="15">
        <v>0</v>
      </c>
    </row>
    <row r="20" spans="1:4" ht="18" x14ac:dyDescent="0.25">
      <c r="A20" s="37">
        <f t="shared" si="0"/>
        <v>9</v>
      </c>
      <c r="B20" s="38" t="s">
        <v>159</v>
      </c>
      <c r="C20" s="37" t="s">
        <v>2</v>
      </c>
      <c r="D20" s="15">
        <v>0</v>
      </c>
    </row>
    <row r="21" spans="1:4" ht="18" x14ac:dyDescent="0.25">
      <c r="A21" s="37">
        <f t="shared" si="0"/>
        <v>10</v>
      </c>
      <c r="B21" s="38" t="s">
        <v>158</v>
      </c>
      <c r="C21" s="37" t="s">
        <v>2</v>
      </c>
      <c r="D21" s="15">
        <v>0</v>
      </c>
    </row>
    <row r="22" spans="1:4" ht="18" x14ac:dyDescent="0.25">
      <c r="A22" s="37">
        <f t="shared" si="0"/>
        <v>11</v>
      </c>
      <c r="B22" s="38" t="s">
        <v>162</v>
      </c>
      <c r="C22" s="37" t="s">
        <v>2</v>
      </c>
      <c r="D22" s="15">
        <v>0</v>
      </c>
    </row>
    <row r="23" spans="1:4" ht="18" x14ac:dyDescent="0.25">
      <c r="A23" s="37">
        <f t="shared" si="0"/>
        <v>12</v>
      </c>
      <c r="B23" s="38" t="s">
        <v>30</v>
      </c>
      <c r="C23" s="37" t="s">
        <v>2</v>
      </c>
      <c r="D23" s="15">
        <v>0</v>
      </c>
    </row>
    <row r="24" spans="1:4" ht="18" x14ac:dyDescent="0.25">
      <c r="A24" s="37"/>
      <c r="B24" s="37"/>
      <c r="C24" s="39" t="s">
        <v>78</v>
      </c>
      <c r="D24" s="31">
        <f>SUM(D13:D23)</f>
        <v>0</v>
      </c>
    </row>
    <row r="25" spans="1:4" ht="18" x14ac:dyDescent="0.25">
      <c r="A25" s="24"/>
      <c r="B25" s="29" t="s">
        <v>77</v>
      </c>
      <c r="C25" s="24"/>
      <c r="D25" s="25"/>
    </row>
    <row r="26" spans="1:4" ht="18" x14ac:dyDescent="0.25">
      <c r="A26" s="4">
        <f>+A23+1</f>
        <v>13</v>
      </c>
      <c r="B26" s="38" t="s">
        <v>29</v>
      </c>
      <c r="C26" s="4" t="s">
        <v>2</v>
      </c>
      <c r="D26" s="15">
        <v>0</v>
      </c>
    </row>
    <row r="27" spans="1:4" ht="18" x14ac:dyDescent="0.25">
      <c r="A27" s="4">
        <f>+A26+1</f>
        <v>14</v>
      </c>
      <c r="B27" s="38" t="s">
        <v>27</v>
      </c>
      <c r="C27" s="4" t="s">
        <v>2</v>
      </c>
      <c r="D27" s="15">
        <v>0</v>
      </c>
    </row>
    <row r="28" spans="1:4" ht="18" x14ac:dyDescent="0.25">
      <c r="A28" s="4">
        <f t="shared" ref="A28:A36" si="1">+A27+1</f>
        <v>15</v>
      </c>
      <c r="B28" s="38" t="s">
        <v>28</v>
      </c>
      <c r="C28" s="4" t="s">
        <v>2</v>
      </c>
      <c r="D28" s="15">
        <v>0</v>
      </c>
    </row>
    <row r="29" spans="1:4" ht="18" x14ac:dyDescent="0.25">
      <c r="A29" s="4">
        <f t="shared" si="1"/>
        <v>16</v>
      </c>
      <c r="B29" s="38" t="s">
        <v>55</v>
      </c>
      <c r="C29" s="4" t="s">
        <v>2</v>
      </c>
      <c r="D29" s="15">
        <v>0</v>
      </c>
    </row>
    <row r="30" spans="1:4" ht="18" x14ac:dyDescent="0.25">
      <c r="A30" s="4">
        <f t="shared" si="1"/>
        <v>17</v>
      </c>
      <c r="B30" s="38" t="s">
        <v>56</v>
      </c>
      <c r="C30" s="4" t="s">
        <v>2</v>
      </c>
      <c r="D30" s="15">
        <v>0</v>
      </c>
    </row>
    <row r="31" spans="1:4" ht="18" x14ac:dyDescent="0.25">
      <c r="A31" s="4">
        <f t="shared" si="1"/>
        <v>18</v>
      </c>
      <c r="B31" s="38" t="s">
        <v>161</v>
      </c>
      <c r="C31" s="4" t="s">
        <v>2</v>
      </c>
      <c r="D31" s="15">
        <v>0</v>
      </c>
    </row>
    <row r="32" spans="1:4" ht="18" x14ac:dyDescent="0.25">
      <c r="A32" s="4">
        <f t="shared" si="1"/>
        <v>19</v>
      </c>
      <c r="B32" s="38" t="s">
        <v>160</v>
      </c>
      <c r="C32" s="4" t="s">
        <v>2</v>
      </c>
      <c r="D32" s="15">
        <v>0</v>
      </c>
    </row>
    <row r="33" spans="1:4" ht="18" x14ac:dyDescent="0.25">
      <c r="A33" s="4">
        <f t="shared" si="1"/>
        <v>20</v>
      </c>
      <c r="B33" s="38" t="s">
        <v>159</v>
      </c>
      <c r="C33" s="4" t="s">
        <v>2</v>
      </c>
      <c r="D33" s="15">
        <v>0</v>
      </c>
    </row>
    <row r="34" spans="1:4" ht="18" x14ac:dyDescent="0.25">
      <c r="A34" s="4">
        <f t="shared" si="1"/>
        <v>21</v>
      </c>
      <c r="B34" s="38" t="s">
        <v>158</v>
      </c>
      <c r="C34" s="37" t="s">
        <v>2</v>
      </c>
      <c r="D34" s="15">
        <v>0</v>
      </c>
    </row>
    <row r="35" spans="1:4" ht="18" x14ac:dyDescent="0.25">
      <c r="A35" s="4">
        <f t="shared" si="1"/>
        <v>22</v>
      </c>
      <c r="B35" s="38" t="s">
        <v>162</v>
      </c>
      <c r="C35" s="37" t="s">
        <v>2</v>
      </c>
      <c r="D35" s="15">
        <v>0</v>
      </c>
    </row>
    <row r="36" spans="1:4" ht="18" x14ac:dyDescent="0.25">
      <c r="A36" s="4">
        <f t="shared" si="1"/>
        <v>23</v>
      </c>
      <c r="B36" s="38" t="s">
        <v>30</v>
      </c>
      <c r="C36" s="4" t="s">
        <v>2</v>
      </c>
      <c r="D36" s="15">
        <v>0</v>
      </c>
    </row>
    <row r="37" spans="1:4" ht="18" x14ac:dyDescent="0.25">
      <c r="A37" s="4"/>
      <c r="B37" s="4"/>
      <c r="C37" s="26" t="s">
        <v>48</v>
      </c>
      <c r="D37" s="31">
        <f>SUM(D26:D36)</f>
        <v>0</v>
      </c>
    </row>
    <row r="38" spans="1:4" ht="18" x14ac:dyDescent="0.25">
      <c r="A38" s="24"/>
      <c r="B38" s="29" t="s">
        <v>57</v>
      </c>
      <c r="C38" s="24"/>
      <c r="D38" s="25"/>
    </row>
    <row r="39" spans="1:4" ht="18" x14ac:dyDescent="0.25">
      <c r="A39" s="4">
        <f>+A36+1</f>
        <v>24</v>
      </c>
      <c r="B39" s="38" t="s">
        <v>29</v>
      </c>
      <c r="C39" s="4" t="s">
        <v>2</v>
      </c>
      <c r="D39" s="15">
        <v>0</v>
      </c>
    </row>
    <row r="40" spans="1:4" ht="18" x14ac:dyDescent="0.25">
      <c r="A40" s="4">
        <f>+A39+1</f>
        <v>25</v>
      </c>
      <c r="B40" s="38" t="s">
        <v>27</v>
      </c>
      <c r="C40" s="4" t="s">
        <v>2</v>
      </c>
      <c r="D40" s="15">
        <v>0</v>
      </c>
    </row>
    <row r="41" spans="1:4" ht="18" x14ac:dyDescent="0.25">
      <c r="A41" s="4">
        <f t="shared" ref="A41:A49" si="2">+A40+1</f>
        <v>26</v>
      </c>
      <c r="B41" s="38" t="s">
        <v>28</v>
      </c>
      <c r="C41" s="4" t="s">
        <v>2</v>
      </c>
      <c r="D41" s="15">
        <v>0</v>
      </c>
    </row>
    <row r="42" spans="1:4" ht="18" x14ac:dyDescent="0.25">
      <c r="A42" s="4">
        <f t="shared" si="2"/>
        <v>27</v>
      </c>
      <c r="B42" s="38" t="s">
        <v>55</v>
      </c>
      <c r="C42" s="4" t="s">
        <v>2</v>
      </c>
      <c r="D42" s="15">
        <v>0</v>
      </c>
    </row>
    <row r="43" spans="1:4" ht="18" x14ac:dyDescent="0.25">
      <c r="A43" s="4">
        <f t="shared" si="2"/>
        <v>28</v>
      </c>
      <c r="B43" s="38" t="s">
        <v>56</v>
      </c>
      <c r="C43" s="37" t="s">
        <v>2</v>
      </c>
      <c r="D43" s="15">
        <v>0</v>
      </c>
    </row>
    <row r="44" spans="1:4" ht="18" x14ac:dyDescent="0.25">
      <c r="A44" s="4">
        <f t="shared" si="2"/>
        <v>29</v>
      </c>
      <c r="B44" s="38" t="s">
        <v>161</v>
      </c>
      <c r="C44" s="4" t="s">
        <v>2</v>
      </c>
      <c r="D44" s="15">
        <v>0</v>
      </c>
    </row>
    <row r="45" spans="1:4" ht="18" x14ac:dyDescent="0.25">
      <c r="A45" s="4">
        <f t="shared" si="2"/>
        <v>30</v>
      </c>
      <c r="B45" s="38" t="s">
        <v>160</v>
      </c>
      <c r="C45" s="4" t="s">
        <v>2</v>
      </c>
      <c r="D45" s="15">
        <v>0</v>
      </c>
    </row>
    <row r="46" spans="1:4" ht="18" x14ac:dyDescent="0.25">
      <c r="A46" s="4">
        <f t="shared" si="2"/>
        <v>31</v>
      </c>
      <c r="B46" s="38" t="s">
        <v>159</v>
      </c>
      <c r="C46" s="4" t="s">
        <v>2</v>
      </c>
      <c r="D46" s="15">
        <v>0</v>
      </c>
    </row>
    <row r="47" spans="1:4" ht="18" x14ac:dyDescent="0.25">
      <c r="A47" s="4">
        <f t="shared" si="2"/>
        <v>32</v>
      </c>
      <c r="B47" s="38" t="s">
        <v>158</v>
      </c>
      <c r="C47" s="37" t="s">
        <v>2</v>
      </c>
      <c r="D47" s="15">
        <v>0</v>
      </c>
    </row>
    <row r="48" spans="1:4" ht="18" x14ac:dyDescent="0.25">
      <c r="A48" s="4">
        <f t="shared" si="2"/>
        <v>33</v>
      </c>
      <c r="B48" s="38" t="s">
        <v>162</v>
      </c>
      <c r="C48" s="37" t="s">
        <v>2</v>
      </c>
      <c r="D48" s="15">
        <v>0</v>
      </c>
    </row>
    <row r="49" spans="1:4" ht="18" x14ac:dyDescent="0.25">
      <c r="A49" s="4">
        <f t="shared" si="2"/>
        <v>34</v>
      </c>
      <c r="B49" s="38" t="s">
        <v>30</v>
      </c>
      <c r="C49" s="4" t="s">
        <v>2</v>
      </c>
      <c r="D49" s="15">
        <v>0</v>
      </c>
    </row>
    <row r="50" spans="1:4" ht="18" x14ac:dyDescent="0.25">
      <c r="A50" s="4"/>
      <c r="B50" s="4"/>
      <c r="C50" s="26" t="s">
        <v>50</v>
      </c>
      <c r="D50" s="31">
        <f>SUM(D39:D49)</f>
        <v>0</v>
      </c>
    </row>
    <row r="51" spans="1:4" ht="18" x14ac:dyDescent="0.25">
      <c r="A51" s="24"/>
      <c r="B51" s="29" t="s">
        <v>58</v>
      </c>
      <c r="C51" s="24"/>
      <c r="D51" s="25"/>
    </row>
    <row r="52" spans="1:4" ht="18" x14ac:dyDescent="0.25">
      <c r="A52" s="4">
        <f>+A49+1</f>
        <v>35</v>
      </c>
      <c r="B52" s="38" t="s">
        <v>29</v>
      </c>
      <c r="C52" s="4" t="s">
        <v>2</v>
      </c>
      <c r="D52" s="15">
        <v>0</v>
      </c>
    </row>
    <row r="53" spans="1:4" ht="18" x14ac:dyDescent="0.25">
      <c r="A53" s="4">
        <f>+A52+1</f>
        <v>36</v>
      </c>
      <c r="B53" s="38" t="s">
        <v>27</v>
      </c>
      <c r="C53" s="4" t="s">
        <v>2</v>
      </c>
      <c r="D53" s="15">
        <v>0</v>
      </c>
    </row>
    <row r="54" spans="1:4" ht="18" x14ac:dyDescent="0.25">
      <c r="A54" s="4">
        <f t="shared" ref="A54:A62" si="3">+A53+1</f>
        <v>37</v>
      </c>
      <c r="B54" s="38" t="s">
        <v>28</v>
      </c>
      <c r="C54" s="4" t="s">
        <v>2</v>
      </c>
      <c r="D54" s="15">
        <v>0</v>
      </c>
    </row>
    <row r="55" spans="1:4" ht="18" x14ac:dyDescent="0.25">
      <c r="A55" s="4">
        <f t="shared" si="3"/>
        <v>38</v>
      </c>
      <c r="B55" s="38" t="s">
        <v>55</v>
      </c>
      <c r="C55" s="4" t="s">
        <v>2</v>
      </c>
      <c r="D55" s="15">
        <v>0</v>
      </c>
    </row>
    <row r="56" spans="1:4" ht="18" x14ac:dyDescent="0.25">
      <c r="A56" s="4">
        <f t="shared" si="3"/>
        <v>39</v>
      </c>
      <c r="B56" s="38" t="s">
        <v>56</v>
      </c>
      <c r="C56" s="37" t="s">
        <v>2</v>
      </c>
      <c r="D56" s="15">
        <v>0</v>
      </c>
    </row>
    <row r="57" spans="1:4" ht="18" x14ac:dyDescent="0.25">
      <c r="A57" s="4">
        <f t="shared" si="3"/>
        <v>40</v>
      </c>
      <c r="B57" s="38" t="s">
        <v>161</v>
      </c>
      <c r="C57" s="37" t="s">
        <v>2</v>
      </c>
      <c r="D57" s="15">
        <v>0</v>
      </c>
    </row>
    <row r="58" spans="1:4" ht="18" x14ac:dyDescent="0.25">
      <c r="A58" s="4">
        <f t="shared" si="3"/>
        <v>41</v>
      </c>
      <c r="B58" s="38" t="s">
        <v>160</v>
      </c>
      <c r="C58" s="37" t="s">
        <v>2</v>
      </c>
      <c r="D58" s="15">
        <v>0</v>
      </c>
    </row>
    <row r="59" spans="1:4" ht="18" x14ac:dyDescent="0.25">
      <c r="A59" s="4">
        <f t="shared" si="3"/>
        <v>42</v>
      </c>
      <c r="B59" s="38" t="s">
        <v>159</v>
      </c>
      <c r="C59" s="37" t="s">
        <v>2</v>
      </c>
      <c r="D59" s="15">
        <v>0</v>
      </c>
    </row>
    <row r="60" spans="1:4" ht="18" x14ac:dyDescent="0.25">
      <c r="A60" s="4">
        <f t="shared" si="3"/>
        <v>43</v>
      </c>
      <c r="B60" s="38" t="s">
        <v>158</v>
      </c>
      <c r="C60" s="37" t="s">
        <v>2</v>
      </c>
      <c r="D60" s="15">
        <v>0</v>
      </c>
    </row>
    <row r="61" spans="1:4" ht="18" x14ac:dyDescent="0.25">
      <c r="A61" s="4">
        <f t="shared" si="3"/>
        <v>44</v>
      </c>
      <c r="B61" s="38" t="s">
        <v>162</v>
      </c>
      <c r="C61" s="37" t="s">
        <v>2</v>
      </c>
      <c r="D61" s="15">
        <v>0</v>
      </c>
    </row>
    <row r="62" spans="1:4" ht="18" x14ac:dyDescent="0.25">
      <c r="A62" s="4">
        <f t="shared" si="3"/>
        <v>45</v>
      </c>
      <c r="B62" s="38" t="s">
        <v>30</v>
      </c>
      <c r="C62" s="4" t="s">
        <v>2</v>
      </c>
      <c r="D62" s="15">
        <v>0</v>
      </c>
    </row>
    <row r="63" spans="1:4" ht="18" x14ac:dyDescent="0.25">
      <c r="A63" s="4"/>
      <c r="B63" s="4"/>
      <c r="C63" s="26" t="s">
        <v>51</v>
      </c>
      <c r="D63" s="31">
        <f>SUM(D52:D62)</f>
        <v>0</v>
      </c>
    </row>
    <row r="64" spans="1:4" ht="18" x14ac:dyDescent="0.25">
      <c r="A64" s="24"/>
      <c r="B64" s="29" t="s">
        <v>59</v>
      </c>
      <c r="C64" s="24"/>
      <c r="D64" s="25"/>
    </row>
    <row r="65" spans="1:4" ht="18" x14ac:dyDescent="0.25">
      <c r="A65" s="4">
        <f>+A62+1</f>
        <v>46</v>
      </c>
      <c r="B65" s="38" t="s">
        <v>29</v>
      </c>
      <c r="C65" s="4" t="s">
        <v>2</v>
      </c>
      <c r="D65" s="15">
        <v>0</v>
      </c>
    </row>
    <row r="66" spans="1:4" ht="18" x14ac:dyDescent="0.25">
      <c r="A66" s="4">
        <f>+A65+1</f>
        <v>47</v>
      </c>
      <c r="B66" s="38" t="s">
        <v>27</v>
      </c>
      <c r="C66" s="4" t="s">
        <v>2</v>
      </c>
      <c r="D66" s="15">
        <v>0</v>
      </c>
    </row>
    <row r="67" spans="1:4" ht="18" x14ac:dyDescent="0.25">
      <c r="A67" s="4">
        <f t="shared" ref="A67:A75" si="4">+A66+1</f>
        <v>48</v>
      </c>
      <c r="B67" s="38" t="s">
        <v>28</v>
      </c>
      <c r="C67" s="4" t="s">
        <v>2</v>
      </c>
      <c r="D67" s="15">
        <v>0</v>
      </c>
    </row>
    <row r="68" spans="1:4" ht="18" x14ac:dyDescent="0.25">
      <c r="A68" s="4">
        <f t="shared" si="4"/>
        <v>49</v>
      </c>
      <c r="B68" s="38" t="s">
        <v>55</v>
      </c>
      <c r="C68" s="4" t="s">
        <v>2</v>
      </c>
      <c r="D68" s="15">
        <v>0</v>
      </c>
    </row>
    <row r="69" spans="1:4" ht="18" x14ac:dyDescent="0.25">
      <c r="A69" s="4">
        <f t="shared" si="4"/>
        <v>50</v>
      </c>
      <c r="B69" s="38" t="s">
        <v>56</v>
      </c>
      <c r="C69" s="37" t="s">
        <v>2</v>
      </c>
      <c r="D69" s="15">
        <v>0</v>
      </c>
    </row>
    <row r="70" spans="1:4" ht="18" x14ac:dyDescent="0.25">
      <c r="A70" s="4">
        <f t="shared" si="4"/>
        <v>51</v>
      </c>
      <c r="B70" s="38" t="s">
        <v>161</v>
      </c>
      <c r="C70" s="37" t="s">
        <v>2</v>
      </c>
      <c r="D70" s="15">
        <v>0</v>
      </c>
    </row>
    <row r="71" spans="1:4" ht="18" x14ac:dyDescent="0.25">
      <c r="A71" s="4">
        <f t="shared" si="4"/>
        <v>52</v>
      </c>
      <c r="B71" s="38" t="s">
        <v>160</v>
      </c>
      <c r="C71" s="37" t="s">
        <v>2</v>
      </c>
      <c r="D71" s="15">
        <v>0</v>
      </c>
    </row>
    <row r="72" spans="1:4" ht="18" x14ac:dyDescent="0.25">
      <c r="A72" s="4">
        <f t="shared" si="4"/>
        <v>53</v>
      </c>
      <c r="B72" s="38" t="s">
        <v>159</v>
      </c>
      <c r="C72" s="37" t="s">
        <v>2</v>
      </c>
      <c r="D72" s="15">
        <v>0</v>
      </c>
    </row>
    <row r="73" spans="1:4" ht="18" x14ac:dyDescent="0.25">
      <c r="A73" s="4">
        <f t="shared" si="4"/>
        <v>54</v>
      </c>
      <c r="B73" s="38" t="s">
        <v>158</v>
      </c>
      <c r="C73" s="37" t="s">
        <v>2</v>
      </c>
      <c r="D73" s="15">
        <v>0</v>
      </c>
    </row>
    <row r="74" spans="1:4" ht="18" x14ac:dyDescent="0.25">
      <c r="A74" s="4">
        <f t="shared" si="4"/>
        <v>55</v>
      </c>
      <c r="B74" s="38" t="s">
        <v>162</v>
      </c>
      <c r="C74" s="37" t="s">
        <v>2</v>
      </c>
      <c r="D74" s="15">
        <v>0</v>
      </c>
    </row>
    <row r="75" spans="1:4" ht="18" x14ac:dyDescent="0.25">
      <c r="A75" s="4">
        <f t="shared" si="4"/>
        <v>56</v>
      </c>
      <c r="B75" s="38" t="s">
        <v>30</v>
      </c>
      <c r="C75" s="4" t="s">
        <v>2</v>
      </c>
      <c r="D75" s="15">
        <v>0</v>
      </c>
    </row>
    <row r="76" spans="1:4" ht="18" x14ac:dyDescent="0.25">
      <c r="A76" s="4"/>
      <c r="B76" s="4"/>
      <c r="C76" s="26" t="s">
        <v>52</v>
      </c>
      <c r="D76" s="31">
        <f>SUM(D65:D75)</f>
        <v>0</v>
      </c>
    </row>
    <row r="77" spans="1:4" ht="18" x14ac:dyDescent="0.25">
      <c r="A77" s="24"/>
      <c r="B77" s="29" t="s">
        <v>60</v>
      </c>
      <c r="C77" s="24"/>
      <c r="D77" s="25"/>
    </row>
    <row r="78" spans="1:4" ht="18" x14ac:dyDescent="0.25">
      <c r="A78" s="4">
        <f>+A75+1</f>
        <v>57</v>
      </c>
      <c r="B78" s="38" t="s">
        <v>29</v>
      </c>
      <c r="C78" s="4" t="s">
        <v>2</v>
      </c>
      <c r="D78" s="15">
        <v>0</v>
      </c>
    </row>
    <row r="79" spans="1:4" ht="18" x14ac:dyDescent="0.25">
      <c r="A79" s="4">
        <f>+A78+1</f>
        <v>58</v>
      </c>
      <c r="B79" s="38" t="s">
        <v>27</v>
      </c>
      <c r="C79" s="4" t="s">
        <v>2</v>
      </c>
      <c r="D79" s="15">
        <v>0</v>
      </c>
    </row>
    <row r="80" spans="1:4" ht="18" x14ac:dyDescent="0.25">
      <c r="A80" s="4">
        <f t="shared" ref="A80:A88" si="5">+A79+1</f>
        <v>59</v>
      </c>
      <c r="B80" s="38" t="s">
        <v>28</v>
      </c>
      <c r="C80" s="4" t="s">
        <v>2</v>
      </c>
      <c r="D80" s="15">
        <v>0</v>
      </c>
    </row>
    <row r="81" spans="1:4" ht="18" x14ac:dyDescent="0.25">
      <c r="A81" s="4">
        <f t="shared" si="5"/>
        <v>60</v>
      </c>
      <c r="B81" s="38" t="s">
        <v>55</v>
      </c>
      <c r="C81" s="4" t="s">
        <v>2</v>
      </c>
      <c r="D81" s="15">
        <v>0</v>
      </c>
    </row>
    <row r="82" spans="1:4" ht="18" x14ac:dyDescent="0.25">
      <c r="A82" s="4">
        <f t="shared" si="5"/>
        <v>61</v>
      </c>
      <c r="B82" s="38" t="s">
        <v>56</v>
      </c>
      <c r="C82" s="37" t="s">
        <v>2</v>
      </c>
      <c r="D82" s="15">
        <v>0</v>
      </c>
    </row>
    <row r="83" spans="1:4" ht="18" x14ac:dyDescent="0.25">
      <c r="A83" s="4">
        <f t="shared" si="5"/>
        <v>62</v>
      </c>
      <c r="B83" s="38" t="s">
        <v>161</v>
      </c>
      <c r="C83" s="37" t="s">
        <v>2</v>
      </c>
      <c r="D83" s="15">
        <v>0</v>
      </c>
    </row>
    <row r="84" spans="1:4" ht="18" x14ac:dyDescent="0.25">
      <c r="A84" s="4">
        <f t="shared" si="5"/>
        <v>63</v>
      </c>
      <c r="B84" s="38" t="s">
        <v>160</v>
      </c>
      <c r="C84" s="37" t="s">
        <v>2</v>
      </c>
      <c r="D84" s="15">
        <v>0</v>
      </c>
    </row>
    <row r="85" spans="1:4" ht="18" x14ac:dyDescent="0.25">
      <c r="A85" s="4">
        <f t="shared" si="5"/>
        <v>64</v>
      </c>
      <c r="B85" s="38" t="s">
        <v>159</v>
      </c>
      <c r="C85" s="37" t="s">
        <v>2</v>
      </c>
      <c r="D85" s="15">
        <v>0</v>
      </c>
    </row>
    <row r="86" spans="1:4" ht="18" x14ac:dyDescent="0.25">
      <c r="A86" s="4">
        <f t="shared" si="5"/>
        <v>65</v>
      </c>
      <c r="B86" s="38" t="s">
        <v>158</v>
      </c>
      <c r="C86" s="37" t="s">
        <v>2</v>
      </c>
      <c r="D86" s="15">
        <v>0</v>
      </c>
    </row>
    <row r="87" spans="1:4" ht="18" x14ac:dyDescent="0.25">
      <c r="A87" s="4">
        <f t="shared" si="5"/>
        <v>66</v>
      </c>
      <c r="B87" s="38" t="s">
        <v>162</v>
      </c>
      <c r="C87" s="37" t="s">
        <v>2</v>
      </c>
      <c r="D87" s="15">
        <v>0</v>
      </c>
    </row>
    <row r="88" spans="1:4" ht="18" x14ac:dyDescent="0.25">
      <c r="A88" s="4">
        <f t="shared" si="5"/>
        <v>67</v>
      </c>
      <c r="B88" s="38" t="s">
        <v>30</v>
      </c>
      <c r="C88" s="4" t="s">
        <v>2</v>
      </c>
      <c r="D88" s="15">
        <v>0</v>
      </c>
    </row>
    <row r="89" spans="1:4" ht="18" x14ac:dyDescent="0.25">
      <c r="A89" s="4"/>
      <c r="B89" s="4"/>
      <c r="C89" s="26" t="s">
        <v>53</v>
      </c>
      <c r="D89" s="31">
        <f>SUM(D78:D88)</f>
        <v>0</v>
      </c>
    </row>
    <row r="90" spans="1:4" ht="18" x14ac:dyDescent="0.25">
      <c r="A90" s="23"/>
      <c r="B90" s="23"/>
      <c r="C90" s="30" t="s">
        <v>92</v>
      </c>
      <c r="D90" s="31">
        <f>SUM(D9:D89)/2</f>
        <v>0</v>
      </c>
    </row>
    <row r="91" spans="1:4" ht="18" x14ac:dyDescent="0.25">
      <c r="A91" s="8"/>
      <c r="B91" s="8"/>
      <c r="C91" s="27"/>
      <c r="D91" s="28"/>
    </row>
    <row r="92" spans="1:4" x14ac:dyDescent="0.25">
      <c r="A92" s="17" t="s">
        <v>4</v>
      </c>
    </row>
    <row r="93" spans="1:4" ht="45.75" customHeight="1" x14ac:dyDescent="0.25">
      <c r="A93" s="64" t="s">
        <v>54</v>
      </c>
      <c r="B93" s="64"/>
      <c r="C93" s="64"/>
      <c r="D93" s="64"/>
    </row>
    <row r="94" spans="1:4" ht="18" x14ac:dyDescent="0.25">
      <c r="A94" s="8"/>
      <c r="B94" s="8"/>
      <c r="C94" s="27"/>
      <c r="D94" s="28"/>
    </row>
    <row r="95" spans="1:4" ht="18" x14ac:dyDescent="0.25">
      <c r="A95" s="8"/>
      <c r="B95" s="9"/>
      <c r="C95" s="27"/>
      <c r="D95" s="28"/>
    </row>
    <row r="96" spans="1:4" ht="18" x14ac:dyDescent="0.25">
      <c r="A96" s="8"/>
      <c r="B96" s="10" t="s">
        <v>34</v>
      </c>
      <c r="C96" s="27"/>
      <c r="D96" s="28"/>
    </row>
    <row r="97" spans="1:4" ht="18" x14ac:dyDescent="0.25">
      <c r="A97" s="8"/>
      <c r="B97" s="2"/>
      <c r="C97" s="27"/>
      <c r="D97" s="28"/>
    </row>
    <row r="98" spans="1:4" ht="18" x14ac:dyDescent="0.25">
      <c r="A98" s="8"/>
      <c r="B98" s="11"/>
      <c r="C98" s="27"/>
      <c r="D98" s="28"/>
    </row>
    <row r="99" spans="1:4" ht="18" x14ac:dyDescent="0.25">
      <c r="A99" s="8"/>
      <c r="B99" s="10" t="s">
        <v>8</v>
      </c>
      <c r="C99" s="27"/>
      <c r="D99" s="28"/>
    </row>
    <row r="100" spans="1:4" ht="18" x14ac:dyDescent="0.25">
      <c r="A100" s="8"/>
      <c r="B100" s="2"/>
      <c r="C100" s="27"/>
      <c r="D100" s="28"/>
    </row>
    <row r="101" spans="1:4" ht="18" x14ac:dyDescent="0.25">
      <c r="A101" s="8"/>
      <c r="B101" s="11"/>
      <c r="C101" s="27"/>
      <c r="D101" s="28"/>
    </row>
    <row r="102" spans="1:4" ht="18" x14ac:dyDescent="0.25">
      <c r="A102" s="8"/>
      <c r="B102" s="10" t="s">
        <v>6</v>
      </c>
      <c r="C102" s="27"/>
      <c r="D102" s="28"/>
    </row>
    <row r="103" spans="1:4" ht="18" x14ac:dyDescent="0.25">
      <c r="A103" s="8"/>
      <c r="B103" s="2"/>
      <c r="C103" s="27"/>
      <c r="D103" s="28"/>
    </row>
    <row r="104" spans="1:4" ht="18" x14ac:dyDescent="0.25">
      <c r="A104" s="8"/>
      <c r="B104" s="11"/>
      <c r="C104" s="27"/>
      <c r="D104" s="28"/>
    </row>
    <row r="105" spans="1:4" ht="18" x14ac:dyDescent="0.25">
      <c r="A105" s="8"/>
      <c r="B105" s="10" t="s">
        <v>5</v>
      </c>
      <c r="C105" s="27"/>
      <c r="D105" s="28"/>
    </row>
    <row r="106" spans="1:4" ht="18" x14ac:dyDescent="0.25">
      <c r="A106" s="8"/>
      <c r="B106" s="8"/>
      <c r="C106" s="27"/>
      <c r="D106" s="28"/>
    </row>
    <row r="107" spans="1:4" x14ac:dyDescent="0.25">
      <c r="A107" s="13"/>
    </row>
    <row r="108" spans="1:4" x14ac:dyDescent="0.25">
      <c r="A108" s="13"/>
    </row>
  </sheetData>
  <mergeCells count="1">
    <mergeCell ref="A93:D93"/>
  </mergeCells>
  <printOptions horizontalCentered="1"/>
  <pageMargins left="0.7" right="0.7" top="0.75" bottom="0.75" header="0.3" footer="0.3"/>
  <pageSetup scale="55" fitToHeight="3" orientation="portrait" horizontalDpi="1200" verticalDpi="1200" r:id="rId1"/>
  <headerFooter>
    <oddHeader xml:space="preserve">&amp;C
</oddHeader>
    <oddFooter>&amp;CAttachment F
Page &amp;P of &amp;N</oddFooter>
  </headerFooter>
  <rowBreaks count="1" manualBreakCount="1">
    <brk id="63"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E0004-AA89-462A-AE26-1F372550D917}">
  <dimension ref="A1:E69"/>
  <sheetViews>
    <sheetView view="pageBreakPreview" zoomScaleNormal="100" zoomScaleSheetLayoutView="100" zoomScalePageLayoutView="110" workbookViewId="0">
      <selection activeCell="D50" sqref="D50"/>
    </sheetView>
  </sheetViews>
  <sheetFormatPr defaultRowHeight="13.8" x14ac:dyDescent="0.25"/>
  <cols>
    <col min="1" max="1" width="11.59765625" customWidth="1"/>
    <col min="2" max="2" width="65.59765625" customWidth="1"/>
    <col min="3" max="3" width="11.5" bestFit="1" customWidth="1"/>
    <col min="4" max="4" width="30.59765625" customWidth="1"/>
  </cols>
  <sheetData>
    <row r="1" spans="1:5" ht="17.399999999999999" x14ac:dyDescent="0.25">
      <c r="A1" s="1" t="s">
        <v>7</v>
      </c>
      <c r="B1" s="1"/>
      <c r="C1" s="1"/>
      <c r="D1" s="1"/>
    </row>
    <row r="2" spans="1:5" ht="18" x14ac:dyDescent="0.25">
      <c r="A2" s="1" t="s">
        <v>37</v>
      </c>
      <c r="B2" s="1"/>
      <c r="C2" s="3"/>
      <c r="D2" s="3"/>
    </row>
    <row r="3" spans="1:5" ht="18" x14ac:dyDescent="0.25">
      <c r="A3" s="1" t="s">
        <v>39</v>
      </c>
      <c r="B3" s="1"/>
      <c r="C3" s="3"/>
      <c r="D3" s="3"/>
    </row>
    <row r="4" spans="1:5" ht="18" x14ac:dyDescent="0.25">
      <c r="A4" s="1" t="s">
        <v>167</v>
      </c>
      <c r="B4" s="1"/>
      <c r="C4" s="3"/>
      <c r="D4" s="3"/>
    </row>
    <row r="5" spans="1:5" s="2" customFormat="1" ht="20.100000000000001" customHeight="1" x14ac:dyDescent="0.25">
      <c r="A5" s="1" t="s">
        <v>49</v>
      </c>
      <c r="B5" s="3"/>
      <c r="C5" s="3"/>
      <c r="D5" s="3"/>
      <c r="E5" s="3"/>
    </row>
    <row r="6" spans="1:5" ht="18" x14ac:dyDescent="0.25">
      <c r="A6" s="3"/>
      <c r="B6" s="3"/>
      <c r="C6" s="3"/>
      <c r="D6" s="3"/>
    </row>
    <row r="7" spans="1:5" ht="18" thickBot="1" x14ac:dyDescent="0.3">
      <c r="A7" s="22" t="s">
        <v>0</v>
      </c>
      <c r="B7" s="22" t="s">
        <v>24</v>
      </c>
      <c r="C7" s="22" t="s">
        <v>1</v>
      </c>
      <c r="D7" s="22" t="s">
        <v>61</v>
      </c>
    </row>
    <row r="8" spans="1:5" ht="18" thickTop="1" x14ac:dyDescent="0.25">
      <c r="A8" s="18"/>
      <c r="B8" s="21" t="s">
        <v>172</v>
      </c>
      <c r="C8" s="21"/>
      <c r="D8" s="19"/>
    </row>
    <row r="9" spans="1:5" ht="18" x14ac:dyDescent="0.25">
      <c r="A9" s="24"/>
      <c r="B9" s="29" t="s">
        <v>173</v>
      </c>
      <c r="C9" s="24"/>
      <c r="D9" s="25"/>
    </row>
    <row r="10" spans="1:5" ht="18" x14ac:dyDescent="0.25">
      <c r="A10" s="37">
        <v>1</v>
      </c>
      <c r="B10" s="38" t="s">
        <v>81</v>
      </c>
      <c r="C10" s="37" t="s">
        <v>2</v>
      </c>
      <c r="D10" s="15">
        <v>0</v>
      </c>
    </row>
    <row r="11" spans="1:5" ht="18" x14ac:dyDescent="0.25">
      <c r="A11" s="37">
        <f>+A10+1</f>
        <v>2</v>
      </c>
      <c r="B11" s="38" t="s">
        <v>29</v>
      </c>
      <c r="C11" s="4" t="s">
        <v>2</v>
      </c>
      <c r="D11" s="15">
        <v>0</v>
      </c>
    </row>
    <row r="12" spans="1:5" ht="18" x14ac:dyDescent="0.25">
      <c r="A12" s="37">
        <f t="shared" ref="A12:A21" si="0">+A11+1</f>
        <v>3</v>
      </c>
      <c r="B12" s="38" t="s">
        <v>27</v>
      </c>
      <c r="C12" s="4" t="s">
        <v>2</v>
      </c>
      <c r="D12" s="15">
        <v>0</v>
      </c>
    </row>
    <row r="13" spans="1:5" ht="18" x14ac:dyDescent="0.25">
      <c r="A13" s="37">
        <f t="shared" si="0"/>
        <v>4</v>
      </c>
      <c r="B13" s="38" t="s">
        <v>28</v>
      </c>
      <c r="C13" s="4" t="s">
        <v>2</v>
      </c>
      <c r="D13" s="15">
        <v>0</v>
      </c>
    </row>
    <row r="14" spans="1:5" ht="18" x14ac:dyDescent="0.25">
      <c r="A14" s="37">
        <f t="shared" si="0"/>
        <v>5</v>
      </c>
      <c r="B14" s="38" t="s">
        <v>55</v>
      </c>
      <c r="C14" s="4" t="s">
        <v>2</v>
      </c>
      <c r="D14" s="15">
        <v>0</v>
      </c>
    </row>
    <row r="15" spans="1:5" ht="18" x14ac:dyDescent="0.25">
      <c r="A15" s="37">
        <f t="shared" si="0"/>
        <v>6</v>
      </c>
      <c r="B15" s="38" t="s">
        <v>56</v>
      </c>
      <c r="C15" s="37" t="s">
        <v>2</v>
      </c>
      <c r="D15" s="15">
        <v>0</v>
      </c>
    </row>
    <row r="16" spans="1:5" ht="18" x14ac:dyDescent="0.25">
      <c r="A16" s="37">
        <f t="shared" si="0"/>
        <v>7</v>
      </c>
      <c r="B16" s="38" t="s">
        <v>161</v>
      </c>
      <c r="C16" s="37" t="s">
        <v>2</v>
      </c>
      <c r="D16" s="15">
        <v>0</v>
      </c>
    </row>
    <row r="17" spans="1:4" ht="18" x14ac:dyDescent="0.25">
      <c r="A17" s="37">
        <f t="shared" si="0"/>
        <v>8</v>
      </c>
      <c r="B17" s="38" t="s">
        <v>160</v>
      </c>
      <c r="C17" s="37" t="s">
        <v>2</v>
      </c>
      <c r="D17" s="15">
        <v>0</v>
      </c>
    </row>
    <row r="18" spans="1:4" ht="18" x14ac:dyDescent="0.25">
      <c r="A18" s="37">
        <f t="shared" si="0"/>
        <v>9</v>
      </c>
      <c r="B18" s="38" t="s">
        <v>159</v>
      </c>
      <c r="C18" s="37" t="s">
        <v>2</v>
      </c>
      <c r="D18" s="15">
        <v>0</v>
      </c>
    </row>
    <row r="19" spans="1:4" ht="18" x14ac:dyDescent="0.25">
      <c r="A19" s="37">
        <f t="shared" si="0"/>
        <v>10</v>
      </c>
      <c r="B19" s="38" t="s">
        <v>158</v>
      </c>
      <c r="C19" s="37" t="s">
        <v>2</v>
      </c>
      <c r="D19" s="15">
        <v>0</v>
      </c>
    </row>
    <row r="20" spans="1:4" ht="18" x14ac:dyDescent="0.25">
      <c r="A20" s="37">
        <f t="shared" si="0"/>
        <v>11</v>
      </c>
      <c r="B20" s="38" t="s">
        <v>162</v>
      </c>
      <c r="C20" s="37" t="s">
        <v>2</v>
      </c>
      <c r="D20" s="15">
        <v>0</v>
      </c>
    </row>
    <row r="21" spans="1:4" ht="18" x14ac:dyDescent="0.25">
      <c r="A21" s="37">
        <f t="shared" si="0"/>
        <v>12</v>
      </c>
      <c r="B21" s="38" t="s">
        <v>30</v>
      </c>
      <c r="C21" s="4" t="s">
        <v>2</v>
      </c>
      <c r="D21" s="15">
        <v>0</v>
      </c>
    </row>
    <row r="22" spans="1:4" ht="18" x14ac:dyDescent="0.25">
      <c r="A22" s="37"/>
      <c r="B22" s="37"/>
      <c r="C22" s="39" t="s">
        <v>87</v>
      </c>
      <c r="D22" s="31">
        <f>SUM(D10:D21)</f>
        <v>0</v>
      </c>
    </row>
    <row r="23" spans="1:4" ht="18" x14ac:dyDescent="0.25">
      <c r="A23" s="24"/>
      <c r="B23" s="29" t="s">
        <v>174</v>
      </c>
      <c r="C23" s="24"/>
      <c r="D23" s="25"/>
    </row>
    <row r="24" spans="1:4" ht="18" x14ac:dyDescent="0.25">
      <c r="A24" s="4">
        <f>+A21+1</f>
        <v>13</v>
      </c>
      <c r="B24" s="38" t="s">
        <v>81</v>
      </c>
      <c r="C24" s="37" t="s">
        <v>2</v>
      </c>
      <c r="D24" s="15">
        <v>0</v>
      </c>
    </row>
    <row r="25" spans="1:4" ht="18" x14ac:dyDescent="0.25">
      <c r="A25" s="4">
        <f>+A24+1</f>
        <v>14</v>
      </c>
      <c r="B25" s="38" t="s">
        <v>29</v>
      </c>
      <c r="C25" s="4" t="s">
        <v>2</v>
      </c>
      <c r="D25" s="15">
        <v>0</v>
      </c>
    </row>
    <row r="26" spans="1:4" ht="18" x14ac:dyDescent="0.25">
      <c r="A26" s="4">
        <f t="shared" ref="A26:A35" si="1">+A25+1</f>
        <v>15</v>
      </c>
      <c r="B26" s="38" t="s">
        <v>27</v>
      </c>
      <c r="C26" s="4" t="s">
        <v>2</v>
      </c>
      <c r="D26" s="15">
        <v>0</v>
      </c>
    </row>
    <row r="27" spans="1:4" ht="18" x14ac:dyDescent="0.25">
      <c r="A27" s="4">
        <f t="shared" si="1"/>
        <v>16</v>
      </c>
      <c r="B27" s="38" t="s">
        <v>28</v>
      </c>
      <c r="C27" s="4" t="s">
        <v>2</v>
      </c>
      <c r="D27" s="15">
        <v>0</v>
      </c>
    </row>
    <row r="28" spans="1:4" ht="18" x14ac:dyDescent="0.25">
      <c r="A28" s="4">
        <f t="shared" si="1"/>
        <v>17</v>
      </c>
      <c r="B28" s="38" t="s">
        <v>55</v>
      </c>
      <c r="C28" s="4" t="s">
        <v>2</v>
      </c>
      <c r="D28" s="15">
        <v>0</v>
      </c>
    </row>
    <row r="29" spans="1:4" ht="18" x14ac:dyDescent="0.25">
      <c r="A29" s="4">
        <f t="shared" si="1"/>
        <v>18</v>
      </c>
      <c r="B29" s="38" t="s">
        <v>56</v>
      </c>
      <c r="C29" s="37" t="s">
        <v>2</v>
      </c>
      <c r="D29" s="15">
        <v>0</v>
      </c>
    </row>
    <row r="30" spans="1:4" ht="18" x14ac:dyDescent="0.25">
      <c r="A30" s="4">
        <f t="shared" si="1"/>
        <v>19</v>
      </c>
      <c r="B30" s="38" t="s">
        <v>161</v>
      </c>
      <c r="C30" s="37" t="s">
        <v>2</v>
      </c>
      <c r="D30" s="15">
        <v>0</v>
      </c>
    </row>
    <row r="31" spans="1:4" ht="18" x14ac:dyDescent="0.25">
      <c r="A31" s="4">
        <f t="shared" si="1"/>
        <v>20</v>
      </c>
      <c r="B31" s="38" t="s">
        <v>160</v>
      </c>
      <c r="C31" s="37" t="s">
        <v>2</v>
      </c>
      <c r="D31" s="15">
        <v>0</v>
      </c>
    </row>
    <row r="32" spans="1:4" ht="18" x14ac:dyDescent="0.25">
      <c r="A32" s="4">
        <f t="shared" si="1"/>
        <v>21</v>
      </c>
      <c r="B32" s="38" t="s">
        <v>159</v>
      </c>
      <c r="C32" s="37" t="s">
        <v>2</v>
      </c>
      <c r="D32" s="15">
        <v>0</v>
      </c>
    </row>
    <row r="33" spans="1:4" ht="18" x14ac:dyDescent="0.25">
      <c r="A33" s="4">
        <f t="shared" si="1"/>
        <v>22</v>
      </c>
      <c r="B33" s="38" t="s">
        <v>158</v>
      </c>
      <c r="C33" s="37" t="s">
        <v>2</v>
      </c>
      <c r="D33" s="15">
        <v>0</v>
      </c>
    </row>
    <row r="34" spans="1:4" ht="18" x14ac:dyDescent="0.25">
      <c r="A34" s="4">
        <f t="shared" si="1"/>
        <v>23</v>
      </c>
      <c r="B34" s="38" t="s">
        <v>162</v>
      </c>
      <c r="C34" s="37" t="s">
        <v>2</v>
      </c>
      <c r="D34" s="15">
        <v>0</v>
      </c>
    </row>
    <row r="35" spans="1:4" ht="18" x14ac:dyDescent="0.25">
      <c r="A35" s="4">
        <f t="shared" si="1"/>
        <v>24</v>
      </c>
      <c r="B35" s="38" t="s">
        <v>30</v>
      </c>
      <c r="C35" s="4" t="s">
        <v>2</v>
      </c>
      <c r="D35" s="15">
        <v>0</v>
      </c>
    </row>
    <row r="36" spans="1:4" ht="18" x14ac:dyDescent="0.25">
      <c r="A36" s="4"/>
      <c r="B36" s="4"/>
      <c r="C36" s="39" t="s">
        <v>88</v>
      </c>
      <c r="D36" s="31">
        <f>SUM(D24:D35)</f>
        <v>0</v>
      </c>
    </row>
    <row r="37" spans="1:4" ht="18" x14ac:dyDescent="0.25">
      <c r="A37" s="24"/>
      <c r="B37" s="29" t="s">
        <v>175</v>
      </c>
      <c r="C37" s="24"/>
      <c r="D37" s="25"/>
    </row>
    <row r="38" spans="1:4" ht="18" x14ac:dyDescent="0.25">
      <c r="A38" s="37">
        <f>+A35+1</f>
        <v>25</v>
      </c>
      <c r="B38" s="38" t="s">
        <v>81</v>
      </c>
      <c r="C38" s="37" t="s">
        <v>2</v>
      </c>
      <c r="D38" s="15">
        <v>0</v>
      </c>
    </row>
    <row r="39" spans="1:4" ht="18" x14ac:dyDescent="0.25">
      <c r="A39" s="37">
        <f>+A38+1</f>
        <v>26</v>
      </c>
      <c r="B39" s="38" t="s">
        <v>29</v>
      </c>
      <c r="C39" s="4" t="s">
        <v>2</v>
      </c>
      <c r="D39" s="15">
        <v>0</v>
      </c>
    </row>
    <row r="40" spans="1:4" ht="18" x14ac:dyDescent="0.25">
      <c r="A40" s="37">
        <f t="shared" ref="A40:A49" si="2">+A39+1</f>
        <v>27</v>
      </c>
      <c r="B40" s="38" t="s">
        <v>27</v>
      </c>
      <c r="C40" s="4" t="s">
        <v>2</v>
      </c>
      <c r="D40" s="15">
        <v>0</v>
      </c>
    </row>
    <row r="41" spans="1:4" ht="18" x14ac:dyDescent="0.25">
      <c r="A41" s="37">
        <f t="shared" si="2"/>
        <v>28</v>
      </c>
      <c r="B41" s="38" t="s">
        <v>28</v>
      </c>
      <c r="C41" s="4" t="s">
        <v>2</v>
      </c>
      <c r="D41" s="15">
        <v>0</v>
      </c>
    </row>
    <row r="42" spans="1:4" ht="18" x14ac:dyDescent="0.25">
      <c r="A42" s="37">
        <f t="shared" si="2"/>
        <v>29</v>
      </c>
      <c r="B42" s="38" t="s">
        <v>55</v>
      </c>
      <c r="C42" s="4" t="s">
        <v>2</v>
      </c>
      <c r="D42" s="15">
        <v>0</v>
      </c>
    </row>
    <row r="43" spans="1:4" ht="18" x14ac:dyDescent="0.25">
      <c r="A43" s="37">
        <f t="shared" si="2"/>
        <v>30</v>
      </c>
      <c r="B43" s="38" t="s">
        <v>56</v>
      </c>
      <c r="C43" s="37" t="s">
        <v>2</v>
      </c>
      <c r="D43" s="15">
        <v>0</v>
      </c>
    </row>
    <row r="44" spans="1:4" ht="18" x14ac:dyDescent="0.25">
      <c r="A44" s="37">
        <f t="shared" si="2"/>
        <v>31</v>
      </c>
      <c r="B44" s="38" t="s">
        <v>161</v>
      </c>
      <c r="C44" s="37" t="s">
        <v>2</v>
      </c>
      <c r="D44" s="15">
        <v>0</v>
      </c>
    </row>
    <row r="45" spans="1:4" ht="18" x14ac:dyDescent="0.25">
      <c r="A45" s="37">
        <f t="shared" si="2"/>
        <v>32</v>
      </c>
      <c r="B45" s="38" t="s">
        <v>160</v>
      </c>
      <c r="C45" s="37" t="s">
        <v>2</v>
      </c>
      <c r="D45" s="15">
        <v>0</v>
      </c>
    </row>
    <row r="46" spans="1:4" ht="18" x14ac:dyDescent="0.25">
      <c r="A46" s="37">
        <f t="shared" si="2"/>
        <v>33</v>
      </c>
      <c r="B46" s="38" t="s">
        <v>159</v>
      </c>
      <c r="C46" s="37" t="s">
        <v>2</v>
      </c>
      <c r="D46" s="15">
        <v>0</v>
      </c>
    </row>
    <row r="47" spans="1:4" ht="18" x14ac:dyDescent="0.25">
      <c r="A47" s="37">
        <f t="shared" si="2"/>
        <v>34</v>
      </c>
      <c r="B47" s="38" t="s">
        <v>158</v>
      </c>
      <c r="C47" s="37" t="s">
        <v>2</v>
      </c>
      <c r="D47" s="15">
        <v>0</v>
      </c>
    </row>
    <row r="48" spans="1:4" ht="18" x14ac:dyDescent="0.25">
      <c r="A48" s="37">
        <f t="shared" si="2"/>
        <v>35</v>
      </c>
      <c r="B48" s="38" t="s">
        <v>162</v>
      </c>
      <c r="C48" s="37" t="s">
        <v>2</v>
      </c>
      <c r="D48" s="15">
        <v>0</v>
      </c>
    </row>
    <row r="49" spans="1:4" ht="18" x14ac:dyDescent="0.25">
      <c r="A49" s="37">
        <f t="shared" si="2"/>
        <v>36</v>
      </c>
      <c r="B49" s="38" t="s">
        <v>30</v>
      </c>
      <c r="C49" s="4" t="s">
        <v>2</v>
      </c>
      <c r="D49" s="15">
        <v>0</v>
      </c>
    </row>
    <row r="50" spans="1:4" ht="18" x14ac:dyDescent="0.25">
      <c r="A50" s="4"/>
      <c r="B50" s="4"/>
      <c r="C50" s="39" t="s">
        <v>89</v>
      </c>
      <c r="D50" s="31">
        <f>SUM(D38:D49)</f>
        <v>0</v>
      </c>
    </row>
    <row r="51" spans="1:4" ht="18" x14ac:dyDescent="0.25">
      <c r="A51" s="4"/>
      <c r="B51" s="23"/>
      <c r="C51" s="30" t="s">
        <v>176</v>
      </c>
      <c r="D51" s="31">
        <f>SUM(D9:D50)/2</f>
        <v>0</v>
      </c>
    </row>
    <row r="52" spans="1:4" ht="18" x14ac:dyDescent="0.25">
      <c r="A52" s="8"/>
      <c r="B52" s="8"/>
      <c r="C52" s="27"/>
      <c r="D52" s="28"/>
    </row>
    <row r="53" spans="1:4" x14ac:dyDescent="0.25">
      <c r="A53" s="17" t="s">
        <v>4</v>
      </c>
    </row>
    <row r="54" spans="1:4" ht="45.75" customHeight="1" x14ac:dyDescent="0.25">
      <c r="A54" s="64" t="s">
        <v>54</v>
      </c>
      <c r="B54" s="64"/>
      <c r="C54" s="64"/>
      <c r="D54" s="64"/>
    </row>
    <row r="55" spans="1:4" ht="18" x14ac:dyDescent="0.25">
      <c r="A55" s="8"/>
      <c r="B55" s="8"/>
      <c r="C55" s="27"/>
      <c r="D55" s="28"/>
    </row>
    <row r="56" spans="1:4" ht="18" x14ac:dyDescent="0.25">
      <c r="A56" s="8"/>
      <c r="B56" s="9"/>
      <c r="C56" s="27"/>
      <c r="D56" s="28"/>
    </row>
    <row r="57" spans="1:4" ht="18" x14ac:dyDescent="0.25">
      <c r="A57" s="8"/>
      <c r="B57" s="10" t="s">
        <v>34</v>
      </c>
      <c r="C57" s="27"/>
      <c r="D57" s="28"/>
    </row>
    <row r="58" spans="1:4" ht="18" x14ac:dyDescent="0.25">
      <c r="A58" s="8"/>
      <c r="B58" s="2"/>
      <c r="C58" s="27"/>
      <c r="D58" s="28"/>
    </row>
    <row r="59" spans="1:4" ht="18" x14ac:dyDescent="0.25">
      <c r="A59" s="8"/>
      <c r="B59" s="11"/>
      <c r="C59" s="27"/>
      <c r="D59" s="28"/>
    </row>
    <row r="60" spans="1:4" ht="18" x14ac:dyDescent="0.25">
      <c r="A60" s="8"/>
      <c r="B60" s="10" t="s">
        <v>8</v>
      </c>
      <c r="C60" s="27"/>
      <c r="D60" s="28"/>
    </row>
    <row r="61" spans="1:4" ht="18" x14ac:dyDescent="0.25">
      <c r="A61" s="8"/>
      <c r="B61" s="2"/>
      <c r="C61" s="27"/>
      <c r="D61" s="28"/>
    </row>
    <row r="62" spans="1:4" ht="18" x14ac:dyDescent="0.25">
      <c r="A62" s="8"/>
      <c r="B62" s="11"/>
      <c r="C62" s="27"/>
      <c r="D62" s="28"/>
    </row>
    <row r="63" spans="1:4" ht="18" x14ac:dyDescent="0.25">
      <c r="A63" s="8"/>
      <c r="B63" s="10" t="s">
        <v>6</v>
      </c>
      <c r="C63" s="27"/>
      <c r="D63" s="28"/>
    </row>
    <row r="64" spans="1:4" ht="18" x14ac:dyDescent="0.25">
      <c r="A64" s="8"/>
      <c r="B64" s="2"/>
      <c r="C64" s="27"/>
      <c r="D64" s="28"/>
    </row>
    <row r="65" spans="1:4" ht="18" x14ac:dyDescent="0.25">
      <c r="A65" s="8"/>
      <c r="B65" s="11"/>
      <c r="C65" s="27"/>
      <c r="D65" s="28"/>
    </row>
    <row r="66" spans="1:4" ht="18" x14ac:dyDescent="0.25">
      <c r="A66" s="8"/>
      <c r="B66" s="10" t="s">
        <v>5</v>
      </c>
      <c r="C66" s="27"/>
      <c r="D66" s="28"/>
    </row>
    <row r="67" spans="1:4" ht="18" x14ac:dyDescent="0.25">
      <c r="A67" s="8"/>
      <c r="B67" s="8"/>
      <c r="C67" s="27"/>
      <c r="D67" s="28"/>
    </row>
    <row r="68" spans="1:4" x14ac:dyDescent="0.25">
      <c r="A68" s="13"/>
    </row>
    <row r="69" spans="1:4" x14ac:dyDescent="0.25">
      <c r="A69" s="13"/>
    </row>
  </sheetData>
  <mergeCells count="1">
    <mergeCell ref="A54:D54"/>
  </mergeCells>
  <printOptions horizontalCentered="1"/>
  <pageMargins left="0.7" right="0.7" top="0.75" bottom="0.75" header="0.3" footer="0.3"/>
  <pageSetup scale="69" fitToWidth="3" orientation="portrait" horizontalDpi="1200" verticalDpi="1200" r:id="rId1"/>
  <headerFooter>
    <oddHeader xml:space="preserve">&amp;C
</oddHeader>
    <oddFooter>&amp;CAttachment F
Page &amp;P of &amp;N</oddFooter>
  </headerFooter>
  <rowBreaks count="1" manualBreakCount="1">
    <brk id="36"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view="pageBreakPreview" zoomScaleNormal="100" zoomScaleSheetLayoutView="100" zoomScalePageLayoutView="110" workbookViewId="0">
      <selection activeCell="D11" sqref="D11"/>
    </sheetView>
  </sheetViews>
  <sheetFormatPr defaultRowHeight="13.8" x14ac:dyDescent="0.25"/>
  <cols>
    <col min="1" max="1" width="11.59765625" customWidth="1"/>
    <col min="2" max="2" width="60.59765625" customWidth="1"/>
    <col min="3" max="3" width="11.5" bestFit="1" customWidth="1"/>
    <col min="4" max="4" width="11.3984375" bestFit="1" customWidth="1"/>
  </cols>
  <sheetData>
    <row r="1" spans="1:5" ht="17.399999999999999" x14ac:dyDescent="0.25">
      <c r="A1" s="1" t="s">
        <v>7</v>
      </c>
      <c r="B1" s="1"/>
      <c r="C1" s="1"/>
      <c r="D1" s="1"/>
    </row>
    <row r="2" spans="1:5" ht="18" x14ac:dyDescent="0.25">
      <c r="A2" s="1" t="s">
        <v>37</v>
      </c>
      <c r="B2" s="1"/>
      <c r="C2" s="3"/>
      <c r="D2" s="3"/>
    </row>
    <row r="3" spans="1:5" ht="18" x14ac:dyDescent="0.25">
      <c r="A3" s="1" t="s">
        <v>39</v>
      </c>
      <c r="B3" s="1"/>
      <c r="C3" s="3"/>
      <c r="D3" s="3"/>
    </row>
    <row r="4" spans="1:5" ht="18" x14ac:dyDescent="0.25">
      <c r="A4" s="1" t="s">
        <v>168</v>
      </c>
      <c r="B4" s="1"/>
      <c r="C4" s="3"/>
      <c r="D4" s="3"/>
    </row>
    <row r="5" spans="1:5" s="2" customFormat="1" ht="20.100000000000001" customHeight="1" x14ac:dyDescent="0.25">
      <c r="A5" s="1" t="s">
        <v>49</v>
      </c>
      <c r="B5" s="3"/>
      <c r="C5" s="3"/>
      <c r="D5" s="3"/>
      <c r="E5" s="3"/>
    </row>
    <row r="6" spans="1:5" ht="18" x14ac:dyDescent="0.25">
      <c r="A6" s="3"/>
      <c r="B6" s="3"/>
      <c r="C6" s="3"/>
      <c r="D6" s="3"/>
    </row>
    <row r="7" spans="1:5" ht="18" thickBot="1" x14ac:dyDescent="0.3">
      <c r="A7" s="22" t="s">
        <v>0</v>
      </c>
      <c r="B7" s="22" t="s">
        <v>24</v>
      </c>
      <c r="C7" s="22" t="s">
        <v>1</v>
      </c>
      <c r="D7" s="22" t="s">
        <v>61</v>
      </c>
    </row>
    <row r="8" spans="1:5" ht="18" thickTop="1" x14ac:dyDescent="0.25">
      <c r="A8" s="18"/>
      <c r="B8" s="21" t="s">
        <v>169</v>
      </c>
      <c r="C8" s="21"/>
      <c r="D8" s="19"/>
    </row>
    <row r="9" spans="1:5" ht="18" x14ac:dyDescent="0.25">
      <c r="A9" s="4">
        <v>1</v>
      </c>
      <c r="B9" s="20" t="s">
        <v>26</v>
      </c>
      <c r="C9" s="4" t="s">
        <v>2</v>
      </c>
      <c r="D9" s="14">
        <v>0</v>
      </c>
    </row>
    <row r="10" spans="1:5" ht="18" x14ac:dyDescent="0.25">
      <c r="A10" s="6">
        <f>A9+1</f>
        <v>2</v>
      </c>
      <c r="B10" s="20" t="s">
        <v>25</v>
      </c>
      <c r="C10" s="4" t="s">
        <v>2</v>
      </c>
      <c r="D10" s="15">
        <v>0</v>
      </c>
    </row>
    <row r="11" spans="1:5" ht="18" x14ac:dyDescent="0.25">
      <c r="A11" s="6"/>
      <c r="B11" s="5"/>
      <c r="C11" s="26" t="s">
        <v>33</v>
      </c>
      <c r="D11" s="15">
        <f>SUM(D9:D10)</f>
        <v>0</v>
      </c>
    </row>
    <row r="12" spans="1:5" x14ac:dyDescent="0.25">
      <c r="A12" s="13"/>
    </row>
    <row r="13" spans="1:5" x14ac:dyDescent="0.25">
      <c r="A13" s="13"/>
    </row>
    <row r="14" spans="1:5" ht="18" x14ac:dyDescent="0.25">
      <c r="A14" s="13"/>
      <c r="B14" s="9"/>
    </row>
    <row r="15" spans="1:5" ht="17.399999999999999" x14ac:dyDescent="0.25">
      <c r="A15" s="13"/>
      <c r="B15" s="10" t="s">
        <v>34</v>
      </c>
    </row>
    <row r="16" spans="1:5" ht="18" x14ac:dyDescent="0.25">
      <c r="A16" s="13"/>
      <c r="B16" s="2"/>
    </row>
    <row r="17" spans="1:2" ht="18" x14ac:dyDescent="0.25">
      <c r="A17" s="13"/>
      <c r="B17" s="11"/>
    </row>
    <row r="18" spans="1:2" ht="17.399999999999999" x14ac:dyDescent="0.25">
      <c r="A18" s="13"/>
      <c r="B18" s="10" t="s">
        <v>8</v>
      </c>
    </row>
    <row r="19" spans="1:2" ht="18" x14ac:dyDescent="0.25">
      <c r="A19" s="13"/>
      <c r="B19" s="2"/>
    </row>
    <row r="20" spans="1:2" ht="18" x14ac:dyDescent="0.25">
      <c r="A20" s="13"/>
      <c r="B20" s="11"/>
    </row>
    <row r="21" spans="1:2" ht="17.399999999999999" x14ac:dyDescent="0.25">
      <c r="A21" s="13"/>
      <c r="B21" s="10" t="s">
        <v>6</v>
      </c>
    </row>
    <row r="22" spans="1:2" ht="18" x14ac:dyDescent="0.25">
      <c r="A22" s="13"/>
      <c r="B22" s="2"/>
    </row>
    <row r="23" spans="1:2" ht="18" x14ac:dyDescent="0.25">
      <c r="A23" s="13"/>
      <c r="B23" s="11"/>
    </row>
    <row r="24" spans="1:2" ht="17.399999999999999" x14ac:dyDescent="0.25">
      <c r="A24" s="13"/>
      <c r="B24" s="10" t="s">
        <v>5</v>
      </c>
    </row>
    <row r="25" spans="1:2" x14ac:dyDescent="0.25">
      <c r="A25" s="13"/>
    </row>
    <row r="26" spans="1:2" x14ac:dyDescent="0.25">
      <c r="A26" s="13"/>
    </row>
  </sheetData>
  <printOptions horizontalCentered="1"/>
  <pageMargins left="0.7" right="0.7" top="0.75" bottom="0.75" header="0.3" footer="0.3"/>
  <pageSetup scale="79" orientation="portrait" horizontalDpi="1200" verticalDpi="1200" r:id="rId1"/>
  <headerFooter>
    <oddFooter>&amp;CAttachment F
Page &amp;P of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383E-0823-49E6-9E47-8AA8122BBE4A}">
  <sheetPr>
    <pageSetUpPr fitToPage="1"/>
  </sheetPr>
  <dimension ref="A1:F47"/>
  <sheetViews>
    <sheetView showWhiteSpace="0" view="pageBreakPreview" topLeftCell="A4" zoomScaleNormal="100" zoomScaleSheetLayoutView="100" zoomScalePageLayoutView="110" workbookViewId="0">
      <selection activeCell="B18" sqref="B18"/>
    </sheetView>
  </sheetViews>
  <sheetFormatPr defaultRowHeight="13.8" x14ac:dyDescent="0.25"/>
  <cols>
    <col min="1" max="1" width="11.59765625" customWidth="1"/>
    <col min="2" max="2" width="70.59765625" customWidth="1"/>
    <col min="3" max="3" width="12.09765625" customWidth="1"/>
    <col min="4" max="4" width="22.3984375" customWidth="1"/>
    <col min="5" max="5" width="13.69921875" customWidth="1"/>
    <col min="6" max="6" width="30.59765625" customWidth="1"/>
  </cols>
  <sheetData>
    <row r="1" spans="1:6" ht="17.399999999999999" x14ac:dyDescent="0.25">
      <c r="A1" s="1" t="s">
        <v>7</v>
      </c>
      <c r="B1" s="1"/>
      <c r="C1" s="1"/>
      <c r="D1" s="1"/>
      <c r="E1" s="1"/>
      <c r="F1" s="1"/>
    </row>
    <row r="2" spans="1:6" ht="18" x14ac:dyDescent="0.25">
      <c r="A2" s="1" t="s">
        <v>37</v>
      </c>
      <c r="B2" s="1"/>
      <c r="C2" s="3"/>
      <c r="D2" s="3"/>
      <c r="E2" s="3"/>
      <c r="F2" s="3"/>
    </row>
    <row r="3" spans="1:6" ht="18" x14ac:dyDescent="0.25">
      <c r="A3" s="1" t="s">
        <v>39</v>
      </c>
      <c r="B3" s="1"/>
      <c r="C3" s="3"/>
      <c r="D3" s="3"/>
      <c r="E3" s="3"/>
      <c r="F3" s="3"/>
    </row>
    <row r="4" spans="1:6" ht="18" x14ac:dyDescent="0.25">
      <c r="A4" s="1" t="s">
        <v>170</v>
      </c>
      <c r="B4" s="1"/>
      <c r="C4" s="3"/>
      <c r="D4" s="3"/>
      <c r="E4" s="3"/>
      <c r="F4" s="3"/>
    </row>
    <row r="5" spans="1:6" s="2" customFormat="1" ht="20.100000000000001" customHeight="1" x14ac:dyDescent="0.25">
      <c r="A5" s="1" t="s">
        <v>49</v>
      </c>
      <c r="B5" s="3"/>
      <c r="C5" s="3"/>
      <c r="D5" s="3"/>
      <c r="E5" s="3"/>
      <c r="F5" s="3"/>
    </row>
    <row r="6" spans="1:6" ht="18" x14ac:dyDescent="0.25">
      <c r="A6" s="3"/>
      <c r="B6" s="3"/>
      <c r="C6" s="3"/>
      <c r="D6" s="3"/>
      <c r="E6" s="3"/>
      <c r="F6" s="3"/>
    </row>
    <row r="7" spans="1:6" ht="18" thickBot="1" x14ac:dyDescent="0.3">
      <c r="A7" s="22" t="s">
        <v>0</v>
      </c>
      <c r="B7" s="22" t="s">
        <v>24</v>
      </c>
      <c r="C7" s="22" t="s">
        <v>1</v>
      </c>
      <c r="D7" s="22" t="s">
        <v>11</v>
      </c>
      <c r="E7" s="22" t="s">
        <v>75</v>
      </c>
      <c r="F7" s="22" t="s">
        <v>61</v>
      </c>
    </row>
    <row r="8" spans="1:6" ht="18" thickTop="1" x14ac:dyDescent="0.25">
      <c r="A8" s="18"/>
      <c r="B8" s="21" t="s">
        <v>62</v>
      </c>
      <c r="C8" s="21"/>
      <c r="D8" s="19"/>
      <c r="E8" s="19"/>
      <c r="F8" s="19"/>
    </row>
    <row r="9" spans="1:6" ht="18" x14ac:dyDescent="0.25">
      <c r="A9" s="4">
        <v>1</v>
      </c>
      <c r="B9" s="20" t="s">
        <v>66</v>
      </c>
      <c r="C9" s="4" t="s">
        <v>2</v>
      </c>
      <c r="D9" s="15">
        <v>0</v>
      </c>
      <c r="E9" s="40">
        <v>1</v>
      </c>
      <c r="F9" s="15">
        <f>+E9*D9</f>
        <v>0</v>
      </c>
    </row>
    <row r="10" spans="1:6" ht="18" x14ac:dyDescent="0.25">
      <c r="A10" s="4">
        <f>+A9+1</f>
        <v>2</v>
      </c>
      <c r="B10" s="20" t="s">
        <v>3</v>
      </c>
      <c r="C10" s="4" t="s">
        <v>2</v>
      </c>
      <c r="D10" s="15">
        <v>0</v>
      </c>
      <c r="E10" s="40">
        <v>1</v>
      </c>
      <c r="F10" s="15">
        <f t="shared" ref="F10:F20" si="0">+E10*D10</f>
        <v>0</v>
      </c>
    </row>
    <row r="11" spans="1:6" ht="18" x14ac:dyDescent="0.25">
      <c r="A11" s="4">
        <f t="shared" ref="A11:A26" si="1">+A10+1</f>
        <v>3</v>
      </c>
      <c r="B11" s="5" t="s">
        <v>31</v>
      </c>
      <c r="C11" s="4" t="s">
        <v>2</v>
      </c>
      <c r="D11" s="15">
        <v>0</v>
      </c>
      <c r="E11" s="40">
        <v>1</v>
      </c>
      <c r="F11" s="15">
        <f t="shared" si="0"/>
        <v>0</v>
      </c>
    </row>
    <row r="12" spans="1:6" ht="18" x14ac:dyDescent="0.25">
      <c r="A12" s="4">
        <f t="shared" si="1"/>
        <v>4</v>
      </c>
      <c r="B12" s="20" t="s">
        <v>147</v>
      </c>
      <c r="C12" s="4" t="s">
        <v>2</v>
      </c>
      <c r="D12" s="15">
        <v>0</v>
      </c>
      <c r="E12" s="40">
        <v>1</v>
      </c>
      <c r="F12" s="15">
        <f t="shared" si="0"/>
        <v>0</v>
      </c>
    </row>
    <row r="13" spans="1:6" ht="18" x14ac:dyDescent="0.25">
      <c r="A13" s="4">
        <f t="shared" si="1"/>
        <v>5</v>
      </c>
      <c r="B13" s="20" t="s">
        <v>72</v>
      </c>
      <c r="C13" s="4" t="s">
        <v>2</v>
      </c>
      <c r="D13" s="15">
        <v>0</v>
      </c>
      <c r="E13" s="40">
        <v>1</v>
      </c>
      <c r="F13" s="15">
        <f t="shared" si="0"/>
        <v>0</v>
      </c>
    </row>
    <row r="14" spans="1:6" ht="18" x14ac:dyDescent="0.25">
      <c r="A14" s="4">
        <f t="shared" si="1"/>
        <v>6</v>
      </c>
      <c r="B14" s="20" t="s">
        <v>63</v>
      </c>
      <c r="C14" s="4" t="s">
        <v>2</v>
      </c>
      <c r="D14" s="15">
        <v>0</v>
      </c>
      <c r="E14" s="40">
        <v>1</v>
      </c>
      <c r="F14" s="15">
        <f t="shared" si="0"/>
        <v>0</v>
      </c>
    </row>
    <row r="15" spans="1:6" ht="18" x14ac:dyDescent="0.25">
      <c r="A15" s="4">
        <f t="shared" si="1"/>
        <v>7</v>
      </c>
      <c r="B15" s="20" t="s">
        <v>149</v>
      </c>
      <c r="C15" s="4" t="s">
        <v>2</v>
      </c>
      <c r="D15" s="15">
        <v>0</v>
      </c>
      <c r="E15" s="40">
        <v>1</v>
      </c>
      <c r="F15" s="15">
        <f t="shared" si="0"/>
        <v>0</v>
      </c>
    </row>
    <row r="16" spans="1:6" ht="18" x14ac:dyDescent="0.25">
      <c r="A16" s="4">
        <f t="shared" si="1"/>
        <v>8</v>
      </c>
      <c r="B16" s="20" t="s">
        <v>148</v>
      </c>
      <c r="C16" s="4" t="s">
        <v>2</v>
      </c>
      <c r="D16" s="15">
        <v>0</v>
      </c>
      <c r="E16" s="40">
        <v>1</v>
      </c>
      <c r="F16" s="15">
        <f t="shared" si="0"/>
        <v>0</v>
      </c>
    </row>
    <row r="17" spans="1:6" ht="18" x14ac:dyDescent="0.25">
      <c r="A17" s="4">
        <f t="shared" si="1"/>
        <v>9</v>
      </c>
      <c r="B17" s="20" t="s">
        <v>156</v>
      </c>
      <c r="C17" s="4" t="s">
        <v>2</v>
      </c>
      <c r="D17" s="15">
        <v>0</v>
      </c>
      <c r="E17" s="40">
        <v>1</v>
      </c>
      <c r="F17" s="15">
        <f t="shared" si="0"/>
        <v>0</v>
      </c>
    </row>
    <row r="18" spans="1:6" ht="18" x14ac:dyDescent="0.25">
      <c r="A18" s="4">
        <f t="shared" si="1"/>
        <v>10</v>
      </c>
      <c r="B18" s="20" t="s">
        <v>152</v>
      </c>
      <c r="C18" s="4" t="s">
        <v>2</v>
      </c>
      <c r="D18" s="15">
        <v>0</v>
      </c>
      <c r="E18" s="40">
        <v>1</v>
      </c>
      <c r="F18" s="15">
        <f t="shared" si="0"/>
        <v>0</v>
      </c>
    </row>
    <row r="19" spans="1:6" ht="18" x14ac:dyDescent="0.25">
      <c r="A19" s="4">
        <f t="shared" si="1"/>
        <v>11</v>
      </c>
      <c r="B19" s="20" t="s">
        <v>153</v>
      </c>
      <c r="C19" s="4" t="s">
        <v>2</v>
      </c>
      <c r="D19" s="15">
        <v>0</v>
      </c>
      <c r="E19" s="40">
        <v>1</v>
      </c>
      <c r="F19" s="15">
        <f t="shared" si="0"/>
        <v>0</v>
      </c>
    </row>
    <row r="20" spans="1:6" ht="18" x14ac:dyDescent="0.25">
      <c r="A20" s="4">
        <f t="shared" si="1"/>
        <v>12</v>
      </c>
      <c r="B20" s="20" t="s">
        <v>154</v>
      </c>
      <c r="C20" s="4" t="s">
        <v>2</v>
      </c>
      <c r="D20" s="15">
        <v>0</v>
      </c>
      <c r="E20" s="40">
        <v>1</v>
      </c>
      <c r="F20" s="15">
        <f t="shared" si="0"/>
        <v>0</v>
      </c>
    </row>
    <row r="21" spans="1:6" ht="18" x14ac:dyDescent="0.25">
      <c r="A21" s="4">
        <f t="shared" si="1"/>
        <v>13</v>
      </c>
      <c r="B21" s="20" t="s">
        <v>155</v>
      </c>
      <c r="C21" s="4" t="s">
        <v>2</v>
      </c>
      <c r="D21" s="15">
        <v>0</v>
      </c>
      <c r="E21" s="40">
        <v>1</v>
      </c>
      <c r="F21" s="15">
        <f t="shared" ref="F21:F26" si="2">+E21*D21</f>
        <v>0</v>
      </c>
    </row>
    <row r="22" spans="1:6" ht="18" x14ac:dyDescent="0.25">
      <c r="A22" s="4">
        <f t="shared" si="1"/>
        <v>14</v>
      </c>
      <c r="B22" s="20" t="s">
        <v>157</v>
      </c>
      <c r="C22" s="4" t="s">
        <v>98</v>
      </c>
      <c r="D22" s="15">
        <v>0</v>
      </c>
      <c r="E22" s="40">
        <v>1</v>
      </c>
      <c r="F22" s="15">
        <f t="shared" si="2"/>
        <v>0</v>
      </c>
    </row>
    <row r="23" spans="1:6" ht="18" x14ac:dyDescent="0.25">
      <c r="A23" s="4">
        <f t="shared" si="1"/>
        <v>15</v>
      </c>
      <c r="B23" s="20" t="s">
        <v>150</v>
      </c>
      <c r="C23" s="4" t="s">
        <v>2</v>
      </c>
      <c r="D23" s="15">
        <v>0</v>
      </c>
      <c r="E23" s="40">
        <v>1</v>
      </c>
      <c r="F23" s="15">
        <f t="shared" si="2"/>
        <v>0</v>
      </c>
    </row>
    <row r="24" spans="1:6" ht="18" x14ac:dyDescent="0.25">
      <c r="A24" s="4">
        <f t="shared" si="1"/>
        <v>16</v>
      </c>
      <c r="B24" s="20" t="s">
        <v>151</v>
      </c>
      <c r="C24" s="4" t="s">
        <v>2</v>
      </c>
      <c r="D24" s="15">
        <v>0</v>
      </c>
      <c r="E24" s="40">
        <v>1</v>
      </c>
      <c r="F24" s="15">
        <f t="shared" si="2"/>
        <v>0</v>
      </c>
    </row>
    <row r="25" spans="1:6" ht="18" x14ac:dyDescent="0.25">
      <c r="A25" s="4">
        <f t="shared" si="1"/>
        <v>17</v>
      </c>
      <c r="B25" s="20" t="s">
        <v>163</v>
      </c>
      <c r="C25" s="4" t="s">
        <v>2</v>
      </c>
      <c r="D25" s="15">
        <v>0</v>
      </c>
      <c r="E25" s="40">
        <v>1</v>
      </c>
      <c r="F25" s="15">
        <f t="shared" si="2"/>
        <v>0</v>
      </c>
    </row>
    <row r="26" spans="1:6" ht="18" x14ac:dyDescent="0.25">
      <c r="A26" s="4">
        <f t="shared" si="1"/>
        <v>18</v>
      </c>
      <c r="B26" s="20" t="s">
        <v>30</v>
      </c>
      <c r="C26" s="4" t="s">
        <v>2</v>
      </c>
      <c r="D26" s="15">
        <v>0</v>
      </c>
      <c r="E26" s="40">
        <v>1</v>
      </c>
      <c r="F26" s="15">
        <f t="shared" si="2"/>
        <v>0</v>
      </c>
    </row>
    <row r="27" spans="1:6" ht="18" x14ac:dyDescent="0.25">
      <c r="A27" s="51"/>
      <c r="B27" s="52"/>
      <c r="C27" s="57"/>
      <c r="D27" s="58"/>
      <c r="E27" s="59" t="s">
        <v>65</v>
      </c>
      <c r="F27" s="58">
        <f>SUM(F9:F26)</f>
        <v>0</v>
      </c>
    </row>
    <row r="28" spans="1:6" ht="17.399999999999999" x14ac:dyDescent="0.25">
      <c r="A28" s="18"/>
      <c r="B28" s="21" t="s">
        <v>73</v>
      </c>
      <c r="C28" s="21"/>
      <c r="D28" s="19"/>
      <c r="E28" s="41"/>
      <c r="F28" s="19"/>
    </row>
    <row r="29" spans="1:6" ht="18" x14ac:dyDescent="0.25">
      <c r="A29" s="6">
        <f>A26+1</f>
        <v>19</v>
      </c>
      <c r="B29" s="20" t="s">
        <v>64</v>
      </c>
      <c r="C29" s="4" t="s">
        <v>74</v>
      </c>
      <c r="D29" s="15">
        <v>0</v>
      </c>
      <c r="E29" s="40"/>
      <c r="F29" s="15">
        <f t="shared" ref="F29" si="3">+E29*D29</f>
        <v>0</v>
      </c>
    </row>
    <row r="30" spans="1:6" ht="18" x14ac:dyDescent="0.25">
      <c r="A30" s="51"/>
      <c r="B30" s="52"/>
      <c r="C30" s="57"/>
      <c r="D30" s="58"/>
      <c r="E30" s="57" t="s">
        <v>68</v>
      </c>
      <c r="F30" s="58">
        <f>SUM(F29:F29)</f>
        <v>0</v>
      </c>
    </row>
    <row r="31" spans="1:6" ht="18" x14ac:dyDescent="0.25">
      <c r="A31" s="23"/>
      <c r="B31" s="23"/>
      <c r="C31" s="23"/>
      <c r="D31" s="23"/>
      <c r="E31" s="30" t="s">
        <v>82</v>
      </c>
      <c r="F31" s="31">
        <f>+SUM(F8:F30)/2</f>
        <v>0</v>
      </c>
    </row>
    <row r="32" spans="1:6" x14ac:dyDescent="0.25">
      <c r="A32" s="17" t="s">
        <v>4</v>
      </c>
    </row>
    <row r="33" spans="1:4" ht="46.5" customHeight="1" x14ac:dyDescent="0.25">
      <c r="A33" s="64" t="s">
        <v>67</v>
      </c>
      <c r="B33" s="64"/>
      <c r="C33" s="64"/>
      <c r="D33" s="64"/>
    </row>
    <row r="34" spans="1:4" x14ac:dyDescent="0.25">
      <c r="A34" s="13"/>
    </row>
    <row r="35" spans="1:4" ht="18" x14ac:dyDescent="0.25">
      <c r="A35" s="13"/>
      <c r="B35" s="9"/>
    </row>
    <row r="36" spans="1:4" ht="17.399999999999999" x14ac:dyDescent="0.25">
      <c r="A36" s="13"/>
      <c r="B36" s="10" t="s">
        <v>34</v>
      </c>
    </row>
    <row r="37" spans="1:4" ht="18" x14ac:dyDescent="0.25">
      <c r="A37" s="13"/>
      <c r="B37" s="2"/>
    </row>
    <row r="38" spans="1:4" ht="18" x14ac:dyDescent="0.25">
      <c r="A38" s="13"/>
      <c r="B38" s="11"/>
    </row>
    <row r="39" spans="1:4" ht="17.399999999999999" x14ac:dyDescent="0.25">
      <c r="A39" s="13"/>
      <c r="B39" s="10" t="s">
        <v>8</v>
      </c>
    </row>
    <row r="40" spans="1:4" ht="18" x14ac:dyDescent="0.25">
      <c r="A40" s="13"/>
      <c r="B40" s="2"/>
    </row>
    <row r="41" spans="1:4" ht="18" x14ac:dyDescent="0.25">
      <c r="A41" s="13"/>
      <c r="B41" s="11"/>
    </row>
    <row r="42" spans="1:4" ht="17.399999999999999" x14ac:dyDescent="0.25">
      <c r="A42" s="13"/>
      <c r="B42" s="10" t="s">
        <v>6</v>
      </c>
    </row>
    <row r="43" spans="1:4" ht="18" x14ac:dyDescent="0.25">
      <c r="A43" s="13"/>
      <c r="B43" s="2"/>
    </row>
    <row r="44" spans="1:4" ht="18" x14ac:dyDescent="0.25">
      <c r="A44" s="13"/>
      <c r="B44" s="11"/>
    </row>
    <row r="45" spans="1:4" ht="17.399999999999999" x14ac:dyDescent="0.25">
      <c r="A45" s="13"/>
      <c r="B45" s="10" t="s">
        <v>5</v>
      </c>
    </row>
    <row r="46" spans="1:4" x14ac:dyDescent="0.25">
      <c r="A46" s="13"/>
    </row>
    <row r="47" spans="1:4" x14ac:dyDescent="0.25">
      <c r="A47" s="13"/>
    </row>
  </sheetData>
  <mergeCells count="1">
    <mergeCell ref="A33:D33"/>
  </mergeCells>
  <printOptions horizontalCentered="1"/>
  <pageMargins left="0.7" right="0.7" top="0.75" bottom="0.75" header="0.3" footer="0.3"/>
  <pageSetup scale="61" orientation="landscape" horizontalDpi="1200" verticalDpi="1200" r:id="rId1"/>
  <headerFooter>
    <oddFooter>&amp;CAttachment F
Page &amp;P of &amp;N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5"/>
  <sheetViews>
    <sheetView view="pageBreakPreview" zoomScaleNormal="100" zoomScaleSheetLayoutView="100" zoomScalePageLayoutView="120" workbookViewId="0">
      <selection activeCell="A5" sqref="A5"/>
    </sheetView>
  </sheetViews>
  <sheetFormatPr defaultRowHeight="13.8" x14ac:dyDescent="0.25"/>
  <cols>
    <col min="1" max="1" width="11.59765625" customWidth="1"/>
    <col min="2" max="2" width="60.59765625" customWidth="1"/>
    <col min="3" max="3" width="50.59765625" customWidth="1"/>
    <col min="4" max="4" width="11.5" bestFit="1" customWidth="1"/>
    <col min="5" max="5" width="11.3984375" bestFit="1" customWidth="1"/>
  </cols>
  <sheetData>
    <row r="1" spans="1:5" ht="17.399999999999999" x14ac:dyDescent="0.25">
      <c r="A1" s="1" t="s">
        <v>7</v>
      </c>
      <c r="B1" s="1"/>
      <c r="C1" s="1"/>
      <c r="D1" s="1"/>
      <c r="E1" s="1"/>
    </row>
    <row r="2" spans="1:5" ht="18" x14ac:dyDescent="0.25">
      <c r="A2" s="1" t="s">
        <v>37</v>
      </c>
      <c r="B2" s="1"/>
      <c r="C2" s="1"/>
      <c r="D2" s="3"/>
      <c r="E2" s="3"/>
    </row>
    <row r="3" spans="1:5" ht="18" x14ac:dyDescent="0.25">
      <c r="A3" s="1" t="s">
        <v>39</v>
      </c>
      <c r="B3" s="1"/>
      <c r="C3" s="1"/>
      <c r="D3" s="3"/>
      <c r="E3" s="3"/>
    </row>
    <row r="4" spans="1:5" ht="18" x14ac:dyDescent="0.25">
      <c r="A4" s="1" t="s">
        <v>177</v>
      </c>
      <c r="B4" s="1"/>
      <c r="C4" s="3"/>
      <c r="D4" s="3"/>
      <c r="E4" s="3"/>
    </row>
    <row r="5" spans="1:5" s="2" customFormat="1" ht="20.100000000000001" customHeight="1" x14ac:dyDescent="0.25">
      <c r="A5" s="1" t="s">
        <v>49</v>
      </c>
      <c r="B5" s="3"/>
      <c r="C5" s="3"/>
      <c r="D5" s="3"/>
      <c r="E5" s="3"/>
    </row>
    <row r="6" spans="1:5" ht="18" x14ac:dyDescent="0.25">
      <c r="A6" s="3"/>
      <c r="B6" s="3"/>
      <c r="C6" s="2"/>
      <c r="D6" s="3"/>
      <c r="E6" s="3"/>
    </row>
    <row r="7" spans="1:5" ht="18" thickBot="1" x14ac:dyDescent="0.3">
      <c r="A7" s="22" t="s">
        <v>0</v>
      </c>
      <c r="B7" s="22" t="s">
        <v>9</v>
      </c>
      <c r="C7" s="22" t="s">
        <v>10</v>
      </c>
      <c r="D7" s="22" t="s">
        <v>1</v>
      </c>
      <c r="E7" s="22" t="s">
        <v>11</v>
      </c>
    </row>
    <row r="8" spans="1:5" ht="18.600000000000001" thickTop="1" x14ac:dyDescent="0.25">
      <c r="A8" s="4">
        <v>1</v>
      </c>
      <c r="B8" s="20" t="s">
        <v>13</v>
      </c>
      <c r="C8" s="20"/>
      <c r="D8" s="4" t="s">
        <v>12</v>
      </c>
      <c r="E8" s="14">
        <v>0</v>
      </c>
    </row>
    <row r="9" spans="1:5" ht="18" x14ac:dyDescent="0.25">
      <c r="A9" s="6">
        <f>A8+1</f>
        <v>2</v>
      </c>
      <c r="B9" s="20" t="s">
        <v>14</v>
      </c>
      <c r="C9" s="7"/>
      <c r="D9" s="4" t="s">
        <v>12</v>
      </c>
      <c r="E9" s="15">
        <v>0</v>
      </c>
    </row>
    <row r="10" spans="1:5" ht="18" x14ac:dyDescent="0.25">
      <c r="A10" s="6">
        <f t="shared" ref="A10:A27" si="0">A9+1</f>
        <v>3</v>
      </c>
      <c r="B10" s="5" t="s">
        <v>42</v>
      </c>
      <c r="C10" s="7"/>
      <c r="D10" s="4" t="s">
        <v>12</v>
      </c>
      <c r="E10" s="15">
        <v>0</v>
      </c>
    </row>
    <row r="11" spans="1:5" ht="18" x14ac:dyDescent="0.25">
      <c r="A11" s="6">
        <f t="shared" si="0"/>
        <v>4</v>
      </c>
      <c r="B11" s="5" t="s">
        <v>43</v>
      </c>
      <c r="C11" s="7"/>
      <c r="D11" s="4" t="s">
        <v>12</v>
      </c>
      <c r="E11" s="15">
        <v>0</v>
      </c>
    </row>
    <row r="12" spans="1:5" ht="18" x14ac:dyDescent="0.25">
      <c r="A12" s="6">
        <f t="shared" si="0"/>
        <v>5</v>
      </c>
      <c r="B12" s="5" t="s">
        <v>17</v>
      </c>
      <c r="C12" s="7"/>
      <c r="D12" s="4" t="s">
        <v>12</v>
      </c>
      <c r="E12" s="15">
        <v>0</v>
      </c>
    </row>
    <row r="13" spans="1:5" ht="18" x14ac:dyDescent="0.25">
      <c r="A13" s="6">
        <f t="shared" si="0"/>
        <v>6</v>
      </c>
      <c r="B13" s="5" t="s">
        <v>16</v>
      </c>
      <c r="C13" s="7"/>
      <c r="D13" s="4" t="s">
        <v>12</v>
      </c>
      <c r="E13" s="15">
        <v>0</v>
      </c>
    </row>
    <row r="14" spans="1:5" ht="18" x14ac:dyDescent="0.25">
      <c r="A14" s="6">
        <f t="shared" si="0"/>
        <v>7</v>
      </c>
      <c r="B14" s="5" t="s">
        <v>40</v>
      </c>
      <c r="C14" s="7"/>
      <c r="D14" s="4" t="s">
        <v>12</v>
      </c>
      <c r="E14" s="15">
        <v>0</v>
      </c>
    </row>
    <row r="15" spans="1:5" ht="18" x14ac:dyDescent="0.25">
      <c r="A15" s="6">
        <f t="shared" si="0"/>
        <v>8</v>
      </c>
      <c r="B15" s="5" t="s">
        <v>15</v>
      </c>
      <c r="C15" s="7"/>
      <c r="D15" s="4" t="s">
        <v>12</v>
      </c>
      <c r="E15" s="15">
        <v>0</v>
      </c>
    </row>
    <row r="16" spans="1:5" ht="18" x14ac:dyDescent="0.25">
      <c r="A16" s="6">
        <f t="shared" si="0"/>
        <v>9</v>
      </c>
      <c r="B16" s="5" t="s">
        <v>18</v>
      </c>
      <c r="C16" s="7"/>
      <c r="D16" s="4" t="s">
        <v>12</v>
      </c>
      <c r="E16" s="15">
        <v>0</v>
      </c>
    </row>
    <row r="17" spans="1:5" ht="18" x14ac:dyDescent="0.25">
      <c r="A17" s="6">
        <f t="shared" si="0"/>
        <v>10</v>
      </c>
      <c r="B17" s="5" t="s">
        <v>19</v>
      </c>
      <c r="C17" s="7"/>
      <c r="D17" s="4" t="s">
        <v>12</v>
      </c>
      <c r="E17" s="15">
        <v>0</v>
      </c>
    </row>
    <row r="18" spans="1:5" ht="18" x14ac:dyDescent="0.25">
      <c r="A18" s="6">
        <f t="shared" si="0"/>
        <v>11</v>
      </c>
      <c r="B18" s="5" t="s">
        <v>20</v>
      </c>
      <c r="C18" s="7"/>
      <c r="D18" s="4" t="s">
        <v>12</v>
      </c>
      <c r="E18" s="15">
        <v>0</v>
      </c>
    </row>
    <row r="19" spans="1:5" ht="18" x14ac:dyDescent="0.25">
      <c r="A19" s="6">
        <f t="shared" si="0"/>
        <v>12</v>
      </c>
      <c r="B19" s="5" t="s">
        <v>41</v>
      </c>
      <c r="C19" s="7"/>
      <c r="D19" s="4" t="s">
        <v>12</v>
      </c>
      <c r="E19" s="15">
        <v>0</v>
      </c>
    </row>
    <row r="20" spans="1:5" ht="18" x14ac:dyDescent="0.25">
      <c r="A20" s="6">
        <f t="shared" si="0"/>
        <v>13</v>
      </c>
      <c r="B20" s="5" t="s">
        <v>44</v>
      </c>
      <c r="C20" s="7"/>
      <c r="D20" s="4" t="s">
        <v>12</v>
      </c>
      <c r="E20" s="15">
        <v>0</v>
      </c>
    </row>
    <row r="21" spans="1:5" ht="18" x14ac:dyDescent="0.25">
      <c r="A21" s="6">
        <f t="shared" si="0"/>
        <v>14</v>
      </c>
      <c r="B21" s="5" t="s">
        <v>21</v>
      </c>
      <c r="C21" s="7"/>
      <c r="D21" s="4" t="s">
        <v>12</v>
      </c>
      <c r="E21" s="15">
        <v>0</v>
      </c>
    </row>
    <row r="22" spans="1:5" ht="18" x14ac:dyDescent="0.25">
      <c r="A22" s="6">
        <f t="shared" si="0"/>
        <v>15</v>
      </c>
      <c r="B22" s="5" t="s">
        <v>45</v>
      </c>
      <c r="C22" s="7"/>
      <c r="D22" s="4" t="s">
        <v>12</v>
      </c>
      <c r="E22" s="15">
        <v>0</v>
      </c>
    </row>
    <row r="23" spans="1:5" ht="18" x14ac:dyDescent="0.25">
      <c r="A23" s="6">
        <f t="shared" si="0"/>
        <v>16</v>
      </c>
      <c r="B23" s="5" t="s">
        <v>46</v>
      </c>
      <c r="C23" s="7"/>
      <c r="D23" s="4" t="s">
        <v>12</v>
      </c>
      <c r="E23" s="15">
        <v>0</v>
      </c>
    </row>
    <row r="24" spans="1:5" ht="18" x14ac:dyDescent="0.25">
      <c r="A24" s="6">
        <f t="shared" si="0"/>
        <v>17</v>
      </c>
      <c r="B24" s="5" t="s">
        <v>23</v>
      </c>
      <c r="C24" s="7"/>
      <c r="D24" s="4" t="s">
        <v>12</v>
      </c>
      <c r="E24" s="15">
        <v>0</v>
      </c>
    </row>
    <row r="25" spans="1:5" ht="18" x14ac:dyDescent="0.25">
      <c r="A25" s="6">
        <f t="shared" si="0"/>
        <v>18</v>
      </c>
      <c r="B25" s="5" t="s">
        <v>23</v>
      </c>
      <c r="C25" s="7"/>
      <c r="D25" s="4" t="s">
        <v>12</v>
      </c>
      <c r="E25" s="15">
        <v>0</v>
      </c>
    </row>
    <row r="26" spans="1:5" ht="18" x14ac:dyDescent="0.25">
      <c r="A26" s="6">
        <f t="shared" si="0"/>
        <v>19</v>
      </c>
      <c r="B26" s="5" t="s">
        <v>23</v>
      </c>
      <c r="C26" s="7"/>
      <c r="D26" s="4" t="s">
        <v>12</v>
      </c>
      <c r="E26" s="15">
        <v>0</v>
      </c>
    </row>
    <row r="27" spans="1:5" ht="18" x14ac:dyDescent="0.25">
      <c r="A27" s="6">
        <f t="shared" si="0"/>
        <v>20</v>
      </c>
      <c r="B27" s="5" t="s">
        <v>23</v>
      </c>
      <c r="C27" s="7"/>
      <c r="D27" s="4" t="s">
        <v>12</v>
      </c>
      <c r="E27" s="15">
        <v>0</v>
      </c>
    </row>
    <row r="28" spans="1:5" x14ac:dyDescent="0.25">
      <c r="A28" s="13"/>
    </row>
    <row r="29" spans="1:5" x14ac:dyDescent="0.25">
      <c r="A29" s="17" t="s">
        <v>4</v>
      </c>
    </row>
    <row r="30" spans="1:5" x14ac:dyDescent="0.25">
      <c r="A30" s="16" t="s">
        <v>22</v>
      </c>
    </row>
    <row r="31" spans="1:5" x14ac:dyDescent="0.25">
      <c r="A31" s="16" t="s">
        <v>47</v>
      </c>
    </row>
    <row r="32" spans="1:5" x14ac:dyDescent="0.25">
      <c r="A32" s="13"/>
    </row>
    <row r="33" spans="1:2" ht="18" x14ac:dyDescent="0.25">
      <c r="A33" s="13"/>
      <c r="B33" s="9"/>
    </row>
    <row r="34" spans="1:2" ht="17.399999999999999" x14ac:dyDescent="0.25">
      <c r="A34" s="13"/>
      <c r="B34" s="10" t="s">
        <v>34</v>
      </c>
    </row>
    <row r="35" spans="1:2" ht="18" x14ac:dyDescent="0.25">
      <c r="A35" s="13"/>
      <c r="B35" s="2"/>
    </row>
    <row r="36" spans="1:2" ht="18" x14ac:dyDescent="0.25">
      <c r="A36" s="13"/>
      <c r="B36" s="11"/>
    </row>
    <row r="37" spans="1:2" ht="17.399999999999999" x14ac:dyDescent="0.25">
      <c r="A37" s="13"/>
      <c r="B37" s="10" t="s">
        <v>8</v>
      </c>
    </row>
    <row r="38" spans="1:2" ht="18" x14ac:dyDescent="0.25">
      <c r="A38" s="13"/>
      <c r="B38" s="2"/>
    </row>
    <row r="39" spans="1:2" ht="18" x14ac:dyDescent="0.25">
      <c r="A39" s="13"/>
      <c r="B39" s="11"/>
    </row>
    <row r="40" spans="1:2" ht="17.399999999999999" x14ac:dyDescent="0.25">
      <c r="A40" s="13"/>
      <c r="B40" s="10" t="s">
        <v>6</v>
      </c>
    </row>
    <row r="41" spans="1:2" ht="18" x14ac:dyDescent="0.25">
      <c r="A41" s="13"/>
      <c r="B41" s="2"/>
    </row>
    <row r="42" spans="1:2" ht="18" x14ac:dyDescent="0.25">
      <c r="A42" s="13"/>
      <c r="B42" s="11"/>
    </row>
    <row r="43" spans="1:2" ht="17.399999999999999" x14ac:dyDescent="0.25">
      <c r="A43" s="13"/>
      <c r="B43" s="10" t="s">
        <v>5</v>
      </c>
    </row>
    <row r="44" spans="1:2" x14ac:dyDescent="0.25">
      <c r="A44" s="13"/>
    </row>
    <row r="45" spans="1:2" x14ac:dyDescent="0.25">
      <c r="A45" s="13"/>
    </row>
  </sheetData>
  <printOptions horizontalCentered="1"/>
  <pageMargins left="0.7" right="0.7" top="0.75" bottom="0.75" header="0.3" footer="0.3"/>
  <pageSetup scale="67" orientation="landscape" horizontalDpi="1200" verticalDpi="1200" r:id="rId1"/>
  <headerFooter>
    <oddFooter>&amp;CAttachment F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A39A-9A3D-4114-90EE-C2B0400FF74D}">
  <dimension ref="A1:E106"/>
  <sheetViews>
    <sheetView view="pageBreakPreview" topLeftCell="A34" zoomScaleNormal="100" zoomScaleSheetLayoutView="100" zoomScalePageLayoutView="110" workbookViewId="0">
      <selection activeCell="D90" sqref="D90"/>
    </sheetView>
  </sheetViews>
  <sheetFormatPr defaultRowHeight="13.8" x14ac:dyDescent="0.25"/>
  <cols>
    <col min="1" max="1" width="11.59765625" customWidth="1"/>
    <col min="2" max="2" width="65.59765625" customWidth="1"/>
    <col min="3" max="3" width="11.5" bestFit="1" customWidth="1"/>
    <col min="4" max="4" width="30.59765625" customWidth="1"/>
  </cols>
  <sheetData>
    <row r="1" spans="1:5" ht="17.399999999999999" x14ac:dyDescent="0.25">
      <c r="A1" s="1" t="s">
        <v>7</v>
      </c>
      <c r="B1" s="1"/>
      <c r="C1" s="1"/>
      <c r="D1" s="1"/>
    </row>
    <row r="2" spans="1:5" ht="18" x14ac:dyDescent="0.25">
      <c r="A2" s="1" t="s">
        <v>37</v>
      </c>
      <c r="B2" s="1"/>
      <c r="C2" s="3"/>
      <c r="D2" s="3"/>
    </row>
    <row r="3" spans="1:5" ht="18" x14ac:dyDescent="0.25">
      <c r="A3" s="1" t="s">
        <v>39</v>
      </c>
      <c r="B3" s="1"/>
      <c r="C3" s="3"/>
      <c r="D3" s="3"/>
    </row>
    <row r="4" spans="1:5" ht="18" x14ac:dyDescent="0.25">
      <c r="A4" s="1" t="s">
        <v>179</v>
      </c>
      <c r="B4" s="1"/>
      <c r="C4" s="3"/>
      <c r="D4" s="3"/>
    </row>
    <row r="5" spans="1:5" s="2" customFormat="1" ht="20.100000000000001" customHeight="1" x14ac:dyDescent="0.25">
      <c r="A5" s="1" t="s">
        <v>49</v>
      </c>
      <c r="B5" s="3"/>
      <c r="C5" s="3"/>
      <c r="D5" s="3"/>
      <c r="E5" s="3"/>
    </row>
    <row r="6" spans="1:5" ht="18" x14ac:dyDescent="0.25">
      <c r="A6" s="3"/>
      <c r="B6" s="3"/>
      <c r="C6" s="3"/>
      <c r="D6" s="3"/>
    </row>
    <row r="7" spans="1:5" ht="18" thickBot="1" x14ac:dyDescent="0.3">
      <c r="A7" s="22" t="s">
        <v>0</v>
      </c>
      <c r="B7" s="22" t="s">
        <v>24</v>
      </c>
      <c r="C7" s="22" t="s">
        <v>1</v>
      </c>
      <c r="D7" s="22" t="s">
        <v>61</v>
      </c>
    </row>
    <row r="8" spans="1:5" ht="18" thickTop="1" x14ac:dyDescent="0.25">
      <c r="A8" s="18"/>
      <c r="B8" s="21" t="s">
        <v>180</v>
      </c>
      <c r="C8" s="21"/>
      <c r="D8" s="19"/>
    </row>
    <row r="9" spans="1:5" ht="18" x14ac:dyDescent="0.25">
      <c r="A9" s="24"/>
      <c r="B9" s="29" t="s">
        <v>71</v>
      </c>
      <c r="C9" s="24"/>
      <c r="D9" s="25"/>
    </row>
    <row r="10" spans="1:5" ht="18" x14ac:dyDescent="0.25">
      <c r="A10" s="37">
        <v>1</v>
      </c>
      <c r="B10" s="38" t="s">
        <v>71</v>
      </c>
      <c r="C10" s="37" t="s">
        <v>2</v>
      </c>
      <c r="D10" s="15">
        <v>0</v>
      </c>
    </row>
    <row r="11" spans="1:5" ht="18" x14ac:dyDescent="0.25">
      <c r="A11" s="37"/>
      <c r="B11" s="37"/>
      <c r="C11" s="39" t="s">
        <v>71</v>
      </c>
      <c r="D11" s="31">
        <f>SUM(D10:D10)</f>
        <v>0</v>
      </c>
    </row>
    <row r="12" spans="1:5" ht="18" x14ac:dyDescent="0.25">
      <c r="A12" s="24"/>
      <c r="B12" s="29" t="s">
        <v>80</v>
      </c>
      <c r="C12" s="24"/>
      <c r="D12" s="25"/>
    </row>
    <row r="13" spans="1:5" ht="18" x14ac:dyDescent="0.25">
      <c r="A13" s="37">
        <f>+A10+1</f>
        <v>2</v>
      </c>
      <c r="B13" s="38" t="s">
        <v>29</v>
      </c>
      <c r="C13" s="37" t="s">
        <v>2</v>
      </c>
      <c r="D13" s="15">
        <v>0</v>
      </c>
    </row>
    <row r="14" spans="1:5" ht="18" x14ac:dyDescent="0.25">
      <c r="A14" s="37">
        <f>+A13+1</f>
        <v>3</v>
      </c>
      <c r="B14" s="38" t="s">
        <v>27</v>
      </c>
      <c r="C14" s="37" t="s">
        <v>2</v>
      </c>
      <c r="D14" s="15">
        <v>0</v>
      </c>
    </row>
    <row r="15" spans="1:5" ht="18" x14ac:dyDescent="0.25">
      <c r="A15" s="37">
        <f t="shared" ref="A15:A23" si="0">+A14+1</f>
        <v>4</v>
      </c>
      <c r="B15" s="38" t="s">
        <v>28</v>
      </c>
      <c r="C15" s="37" t="s">
        <v>2</v>
      </c>
      <c r="D15" s="15">
        <v>0</v>
      </c>
    </row>
    <row r="16" spans="1:5" ht="18" x14ac:dyDescent="0.25">
      <c r="A16" s="37">
        <f t="shared" si="0"/>
        <v>5</v>
      </c>
      <c r="B16" s="38" t="s">
        <v>55</v>
      </c>
      <c r="C16" s="4" t="s">
        <v>2</v>
      </c>
      <c r="D16" s="15">
        <v>0</v>
      </c>
    </row>
    <row r="17" spans="1:4" ht="18" x14ac:dyDescent="0.25">
      <c r="A17" s="37">
        <f t="shared" si="0"/>
        <v>6</v>
      </c>
      <c r="B17" s="38" t="s">
        <v>56</v>
      </c>
      <c r="C17" s="37" t="s">
        <v>2</v>
      </c>
      <c r="D17" s="15">
        <v>0</v>
      </c>
    </row>
    <row r="18" spans="1:4" ht="18" x14ac:dyDescent="0.25">
      <c r="A18" s="37">
        <f t="shared" si="0"/>
        <v>7</v>
      </c>
      <c r="B18" s="38" t="s">
        <v>161</v>
      </c>
      <c r="C18" s="37" t="s">
        <v>2</v>
      </c>
      <c r="D18" s="15">
        <v>0</v>
      </c>
    </row>
    <row r="19" spans="1:4" ht="18" x14ac:dyDescent="0.25">
      <c r="A19" s="37">
        <f t="shared" si="0"/>
        <v>8</v>
      </c>
      <c r="B19" s="38" t="s">
        <v>160</v>
      </c>
      <c r="C19" s="37" t="s">
        <v>2</v>
      </c>
      <c r="D19" s="15">
        <v>0</v>
      </c>
    </row>
    <row r="20" spans="1:4" ht="18" x14ac:dyDescent="0.25">
      <c r="A20" s="37">
        <f t="shared" si="0"/>
        <v>9</v>
      </c>
      <c r="B20" s="38" t="s">
        <v>159</v>
      </c>
      <c r="C20" s="37" t="s">
        <v>2</v>
      </c>
      <c r="D20" s="15">
        <v>0</v>
      </c>
    </row>
    <row r="21" spans="1:4" ht="18" x14ac:dyDescent="0.25">
      <c r="A21" s="37">
        <f t="shared" si="0"/>
        <v>10</v>
      </c>
      <c r="B21" s="38" t="s">
        <v>158</v>
      </c>
      <c r="C21" s="37" t="s">
        <v>2</v>
      </c>
      <c r="D21" s="15">
        <v>0</v>
      </c>
    </row>
    <row r="22" spans="1:4" ht="18" x14ac:dyDescent="0.25">
      <c r="A22" s="37">
        <f t="shared" si="0"/>
        <v>11</v>
      </c>
      <c r="B22" s="38" t="s">
        <v>162</v>
      </c>
      <c r="C22" s="37" t="s">
        <v>2</v>
      </c>
      <c r="D22" s="15">
        <v>0</v>
      </c>
    </row>
    <row r="23" spans="1:4" ht="18" x14ac:dyDescent="0.25">
      <c r="A23" s="37">
        <f t="shared" si="0"/>
        <v>12</v>
      </c>
      <c r="B23" s="38" t="s">
        <v>30</v>
      </c>
      <c r="C23" s="37" t="s">
        <v>2</v>
      </c>
      <c r="D23" s="15">
        <v>0</v>
      </c>
    </row>
    <row r="24" spans="1:4" ht="18" x14ac:dyDescent="0.25">
      <c r="A24" s="37"/>
      <c r="B24" s="37"/>
      <c r="C24" s="39" t="s">
        <v>78</v>
      </c>
      <c r="D24" s="31">
        <f>SUM(D13:D23)</f>
        <v>0</v>
      </c>
    </row>
    <row r="25" spans="1:4" ht="18" x14ac:dyDescent="0.25">
      <c r="A25" s="24"/>
      <c r="B25" s="29" t="s">
        <v>77</v>
      </c>
      <c r="C25" s="24"/>
      <c r="D25" s="25"/>
    </row>
    <row r="26" spans="1:4" ht="18" x14ac:dyDescent="0.25">
      <c r="A26" s="4">
        <f>+A23+1</f>
        <v>13</v>
      </c>
      <c r="B26" s="38" t="s">
        <v>29</v>
      </c>
      <c r="C26" s="4" t="s">
        <v>2</v>
      </c>
      <c r="D26" s="15">
        <v>0</v>
      </c>
    </row>
    <row r="27" spans="1:4" ht="18" x14ac:dyDescent="0.25">
      <c r="A27" s="4">
        <f>+A26+1</f>
        <v>14</v>
      </c>
      <c r="B27" s="38" t="s">
        <v>27</v>
      </c>
      <c r="C27" s="4" t="s">
        <v>2</v>
      </c>
      <c r="D27" s="15">
        <v>0</v>
      </c>
    </row>
    <row r="28" spans="1:4" ht="18" x14ac:dyDescent="0.25">
      <c r="A28" s="4">
        <f t="shared" ref="A28:A36" si="1">+A27+1</f>
        <v>15</v>
      </c>
      <c r="B28" s="38" t="s">
        <v>28</v>
      </c>
      <c r="C28" s="4" t="s">
        <v>2</v>
      </c>
      <c r="D28" s="15">
        <v>0</v>
      </c>
    </row>
    <row r="29" spans="1:4" ht="18" x14ac:dyDescent="0.25">
      <c r="A29" s="4">
        <f t="shared" si="1"/>
        <v>16</v>
      </c>
      <c r="B29" s="38" t="s">
        <v>55</v>
      </c>
      <c r="C29" s="4" t="s">
        <v>2</v>
      </c>
      <c r="D29" s="15">
        <v>0</v>
      </c>
    </row>
    <row r="30" spans="1:4" ht="18" x14ac:dyDescent="0.25">
      <c r="A30" s="4">
        <f t="shared" si="1"/>
        <v>17</v>
      </c>
      <c r="B30" s="38" t="s">
        <v>56</v>
      </c>
      <c r="C30" s="4" t="s">
        <v>2</v>
      </c>
      <c r="D30" s="15">
        <v>0</v>
      </c>
    </row>
    <row r="31" spans="1:4" ht="18" x14ac:dyDescent="0.25">
      <c r="A31" s="4">
        <f t="shared" si="1"/>
        <v>18</v>
      </c>
      <c r="B31" s="38" t="s">
        <v>161</v>
      </c>
      <c r="C31" s="4" t="s">
        <v>2</v>
      </c>
      <c r="D31" s="15">
        <v>0</v>
      </c>
    </row>
    <row r="32" spans="1:4" ht="18" x14ac:dyDescent="0.25">
      <c r="A32" s="4">
        <f t="shared" si="1"/>
        <v>19</v>
      </c>
      <c r="B32" s="38" t="s">
        <v>160</v>
      </c>
      <c r="C32" s="4" t="s">
        <v>2</v>
      </c>
      <c r="D32" s="15">
        <v>0</v>
      </c>
    </row>
    <row r="33" spans="1:4" ht="18" x14ac:dyDescent="0.25">
      <c r="A33" s="4">
        <f t="shared" si="1"/>
        <v>20</v>
      </c>
      <c r="B33" s="38" t="s">
        <v>159</v>
      </c>
      <c r="C33" s="4" t="s">
        <v>2</v>
      </c>
      <c r="D33" s="15">
        <v>0</v>
      </c>
    </row>
    <row r="34" spans="1:4" ht="18" x14ac:dyDescent="0.25">
      <c r="A34" s="4">
        <f t="shared" si="1"/>
        <v>21</v>
      </c>
      <c r="B34" s="38" t="s">
        <v>158</v>
      </c>
      <c r="C34" s="37" t="s">
        <v>2</v>
      </c>
      <c r="D34" s="15">
        <v>0</v>
      </c>
    </row>
    <row r="35" spans="1:4" ht="18" x14ac:dyDescent="0.25">
      <c r="A35" s="4">
        <f t="shared" si="1"/>
        <v>22</v>
      </c>
      <c r="B35" s="38" t="s">
        <v>162</v>
      </c>
      <c r="C35" s="37" t="s">
        <v>2</v>
      </c>
      <c r="D35" s="15">
        <v>0</v>
      </c>
    </row>
    <row r="36" spans="1:4" ht="18" x14ac:dyDescent="0.25">
      <c r="A36" s="4">
        <f t="shared" si="1"/>
        <v>23</v>
      </c>
      <c r="B36" s="38" t="s">
        <v>30</v>
      </c>
      <c r="C36" s="4" t="s">
        <v>2</v>
      </c>
      <c r="D36" s="15">
        <v>0</v>
      </c>
    </row>
    <row r="37" spans="1:4" ht="18" x14ac:dyDescent="0.25">
      <c r="A37" s="4"/>
      <c r="B37" s="4"/>
      <c r="C37" s="26" t="s">
        <v>48</v>
      </c>
      <c r="D37" s="31">
        <f>SUM(D26:D36)</f>
        <v>0</v>
      </c>
    </row>
    <row r="38" spans="1:4" ht="18" x14ac:dyDescent="0.25">
      <c r="A38" s="24"/>
      <c r="B38" s="29" t="s">
        <v>57</v>
      </c>
      <c r="C38" s="24"/>
      <c r="D38" s="25"/>
    </row>
    <row r="39" spans="1:4" ht="18" x14ac:dyDescent="0.25">
      <c r="A39" s="4">
        <f>+A36+1</f>
        <v>24</v>
      </c>
      <c r="B39" s="38" t="s">
        <v>29</v>
      </c>
      <c r="C39" s="4" t="s">
        <v>2</v>
      </c>
      <c r="D39" s="15">
        <v>0</v>
      </c>
    </row>
    <row r="40" spans="1:4" ht="18" x14ac:dyDescent="0.25">
      <c r="A40" s="4">
        <f>+A39+1</f>
        <v>25</v>
      </c>
      <c r="B40" s="38" t="s">
        <v>27</v>
      </c>
      <c r="C40" s="4" t="s">
        <v>2</v>
      </c>
      <c r="D40" s="15">
        <v>0</v>
      </c>
    </row>
    <row r="41" spans="1:4" ht="18" x14ac:dyDescent="0.25">
      <c r="A41" s="4">
        <f t="shared" ref="A41:A49" si="2">+A40+1</f>
        <v>26</v>
      </c>
      <c r="B41" s="38" t="s">
        <v>28</v>
      </c>
      <c r="C41" s="4" t="s">
        <v>2</v>
      </c>
      <c r="D41" s="15">
        <v>0</v>
      </c>
    </row>
    <row r="42" spans="1:4" ht="18" x14ac:dyDescent="0.25">
      <c r="A42" s="4">
        <f t="shared" si="2"/>
        <v>27</v>
      </c>
      <c r="B42" s="38" t="s">
        <v>55</v>
      </c>
      <c r="C42" s="4" t="s">
        <v>2</v>
      </c>
      <c r="D42" s="15">
        <v>0</v>
      </c>
    </row>
    <row r="43" spans="1:4" ht="18" x14ac:dyDescent="0.25">
      <c r="A43" s="4">
        <f t="shared" si="2"/>
        <v>28</v>
      </c>
      <c r="B43" s="38" t="s">
        <v>56</v>
      </c>
      <c r="C43" s="37" t="s">
        <v>2</v>
      </c>
      <c r="D43" s="15">
        <v>0</v>
      </c>
    </row>
    <row r="44" spans="1:4" ht="18" x14ac:dyDescent="0.25">
      <c r="A44" s="4">
        <f t="shared" si="2"/>
        <v>29</v>
      </c>
      <c r="B44" s="38" t="s">
        <v>161</v>
      </c>
      <c r="C44" s="4" t="s">
        <v>2</v>
      </c>
      <c r="D44" s="15">
        <v>0</v>
      </c>
    </row>
    <row r="45" spans="1:4" ht="18" x14ac:dyDescent="0.25">
      <c r="A45" s="4">
        <f t="shared" si="2"/>
        <v>30</v>
      </c>
      <c r="B45" s="38" t="s">
        <v>160</v>
      </c>
      <c r="C45" s="4" t="s">
        <v>2</v>
      </c>
      <c r="D45" s="15">
        <v>0</v>
      </c>
    </row>
    <row r="46" spans="1:4" ht="18" x14ac:dyDescent="0.25">
      <c r="A46" s="4">
        <f t="shared" si="2"/>
        <v>31</v>
      </c>
      <c r="B46" s="38" t="s">
        <v>159</v>
      </c>
      <c r="C46" s="4" t="s">
        <v>2</v>
      </c>
      <c r="D46" s="15">
        <v>0</v>
      </c>
    </row>
    <row r="47" spans="1:4" ht="18" x14ac:dyDescent="0.25">
      <c r="A47" s="4">
        <f t="shared" si="2"/>
        <v>32</v>
      </c>
      <c r="B47" s="38" t="s">
        <v>158</v>
      </c>
      <c r="C47" s="37" t="s">
        <v>2</v>
      </c>
      <c r="D47" s="15">
        <v>0</v>
      </c>
    </row>
    <row r="48" spans="1:4" ht="18" x14ac:dyDescent="0.25">
      <c r="A48" s="4">
        <f t="shared" si="2"/>
        <v>33</v>
      </c>
      <c r="B48" s="38" t="s">
        <v>162</v>
      </c>
      <c r="C48" s="37" t="s">
        <v>2</v>
      </c>
      <c r="D48" s="15">
        <v>0</v>
      </c>
    </row>
    <row r="49" spans="1:4" ht="18" x14ac:dyDescent="0.25">
      <c r="A49" s="4">
        <f t="shared" si="2"/>
        <v>34</v>
      </c>
      <c r="B49" s="38" t="s">
        <v>30</v>
      </c>
      <c r="C49" s="4" t="s">
        <v>2</v>
      </c>
      <c r="D49" s="15">
        <v>0</v>
      </c>
    </row>
    <row r="50" spans="1:4" ht="18" x14ac:dyDescent="0.25">
      <c r="A50" s="4"/>
      <c r="B50" s="4"/>
      <c r="C50" s="26" t="s">
        <v>50</v>
      </c>
      <c r="D50" s="31">
        <f>SUM(D39:D49)</f>
        <v>0</v>
      </c>
    </row>
    <row r="51" spans="1:4" ht="18" x14ac:dyDescent="0.25">
      <c r="A51" s="24"/>
      <c r="B51" s="29" t="s">
        <v>58</v>
      </c>
      <c r="C51" s="24"/>
      <c r="D51" s="25"/>
    </row>
    <row r="52" spans="1:4" ht="18" x14ac:dyDescent="0.25">
      <c r="A52" s="4">
        <f>+A49+1</f>
        <v>35</v>
      </c>
      <c r="B52" s="38" t="s">
        <v>29</v>
      </c>
      <c r="C52" s="4" t="s">
        <v>2</v>
      </c>
      <c r="D52" s="15">
        <v>0</v>
      </c>
    </row>
    <row r="53" spans="1:4" ht="18" x14ac:dyDescent="0.25">
      <c r="A53" s="4">
        <f>+A52+1</f>
        <v>36</v>
      </c>
      <c r="B53" s="38" t="s">
        <v>27</v>
      </c>
      <c r="C53" s="4" t="s">
        <v>2</v>
      </c>
      <c r="D53" s="15">
        <v>0</v>
      </c>
    </row>
    <row r="54" spans="1:4" ht="18" x14ac:dyDescent="0.25">
      <c r="A54" s="4">
        <f t="shared" ref="A54:A62" si="3">+A53+1</f>
        <v>37</v>
      </c>
      <c r="B54" s="38" t="s">
        <v>28</v>
      </c>
      <c r="C54" s="4" t="s">
        <v>2</v>
      </c>
      <c r="D54" s="15">
        <v>0</v>
      </c>
    </row>
    <row r="55" spans="1:4" ht="18" x14ac:dyDescent="0.25">
      <c r="A55" s="4">
        <f t="shared" si="3"/>
        <v>38</v>
      </c>
      <c r="B55" s="38" t="s">
        <v>55</v>
      </c>
      <c r="C55" s="4" t="s">
        <v>2</v>
      </c>
      <c r="D55" s="15">
        <v>0</v>
      </c>
    </row>
    <row r="56" spans="1:4" ht="18" x14ac:dyDescent="0.25">
      <c r="A56" s="4">
        <f t="shared" si="3"/>
        <v>39</v>
      </c>
      <c r="B56" s="38" t="s">
        <v>56</v>
      </c>
      <c r="C56" s="37" t="s">
        <v>2</v>
      </c>
      <c r="D56" s="15">
        <v>0</v>
      </c>
    </row>
    <row r="57" spans="1:4" ht="18" x14ac:dyDescent="0.25">
      <c r="A57" s="4">
        <f t="shared" si="3"/>
        <v>40</v>
      </c>
      <c r="B57" s="38" t="s">
        <v>161</v>
      </c>
      <c r="C57" s="37" t="s">
        <v>2</v>
      </c>
      <c r="D57" s="15">
        <v>0</v>
      </c>
    </row>
    <row r="58" spans="1:4" ht="18" x14ac:dyDescent="0.25">
      <c r="A58" s="4">
        <f t="shared" si="3"/>
        <v>41</v>
      </c>
      <c r="B58" s="38" t="s">
        <v>160</v>
      </c>
      <c r="C58" s="37" t="s">
        <v>2</v>
      </c>
      <c r="D58" s="15">
        <v>0</v>
      </c>
    </row>
    <row r="59" spans="1:4" ht="18" x14ac:dyDescent="0.25">
      <c r="A59" s="4">
        <f t="shared" si="3"/>
        <v>42</v>
      </c>
      <c r="B59" s="38" t="s">
        <v>159</v>
      </c>
      <c r="C59" s="37" t="s">
        <v>2</v>
      </c>
      <c r="D59" s="15">
        <v>0</v>
      </c>
    </row>
    <row r="60" spans="1:4" ht="18" x14ac:dyDescent="0.25">
      <c r="A60" s="4">
        <f t="shared" si="3"/>
        <v>43</v>
      </c>
      <c r="B60" s="38" t="s">
        <v>158</v>
      </c>
      <c r="C60" s="37" t="s">
        <v>2</v>
      </c>
      <c r="D60" s="15">
        <v>0</v>
      </c>
    </row>
    <row r="61" spans="1:4" ht="18" x14ac:dyDescent="0.25">
      <c r="A61" s="4">
        <f t="shared" si="3"/>
        <v>44</v>
      </c>
      <c r="B61" s="38" t="s">
        <v>162</v>
      </c>
      <c r="C61" s="37" t="s">
        <v>2</v>
      </c>
      <c r="D61" s="15">
        <v>0</v>
      </c>
    </row>
    <row r="62" spans="1:4" ht="18" x14ac:dyDescent="0.25">
      <c r="A62" s="4">
        <f t="shared" si="3"/>
        <v>45</v>
      </c>
      <c r="B62" s="38" t="s">
        <v>30</v>
      </c>
      <c r="C62" s="4" t="s">
        <v>2</v>
      </c>
      <c r="D62" s="15">
        <v>0</v>
      </c>
    </row>
    <row r="63" spans="1:4" ht="18" x14ac:dyDescent="0.25">
      <c r="A63" s="4"/>
      <c r="B63" s="4"/>
      <c r="C63" s="26" t="s">
        <v>51</v>
      </c>
      <c r="D63" s="31">
        <f>SUM(D52:D62)</f>
        <v>0</v>
      </c>
    </row>
    <row r="64" spans="1:4" ht="18" x14ac:dyDescent="0.25">
      <c r="A64" s="24"/>
      <c r="B64" s="29" t="s">
        <v>59</v>
      </c>
      <c r="C64" s="24"/>
      <c r="D64" s="25"/>
    </row>
    <row r="65" spans="1:4" ht="18" x14ac:dyDescent="0.25">
      <c r="A65" s="4">
        <f>+A62+1</f>
        <v>46</v>
      </c>
      <c r="B65" s="38" t="s">
        <v>29</v>
      </c>
      <c r="C65" s="4" t="s">
        <v>2</v>
      </c>
      <c r="D65" s="15">
        <v>0</v>
      </c>
    </row>
    <row r="66" spans="1:4" ht="18" x14ac:dyDescent="0.25">
      <c r="A66" s="4">
        <f>+A65+1</f>
        <v>47</v>
      </c>
      <c r="B66" s="38" t="s">
        <v>27</v>
      </c>
      <c r="C66" s="4" t="s">
        <v>2</v>
      </c>
      <c r="D66" s="15">
        <v>0</v>
      </c>
    </row>
    <row r="67" spans="1:4" ht="18" x14ac:dyDescent="0.25">
      <c r="A67" s="4">
        <f t="shared" ref="A67:A75" si="4">+A66+1</f>
        <v>48</v>
      </c>
      <c r="B67" s="38" t="s">
        <v>28</v>
      </c>
      <c r="C67" s="4" t="s">
        <v>2</v>
      </c>
      <c r="D67" s="15">
        <v>0</v>
      </c>
    </row>
    <row r="68" spans="1:4" ht="18" x14ac:dyDescent="0.25">
      <c r="A68" s="4">
        <f t="shared" si="4"/>
        <v>49</v>
      </c>
      <c r="B68" s="38" t="s">
        <v>55</v>
      </c>
      <c r="C68" s="4" t="s">
        <v>2</v>
      </c>
      <c r="D68" s="15">
        <v>0</v>
      </c>
    </row>
    <row r="69" spans="1:4" ht="18" x14ac:dyDescent="0.25">
      <c r="A69" s="4">
        <f t="shared" si="4"/>
        <v>50</v>
      </c>
      <c r="B69" s="38" t="s">
        <v>56</v>
      </c>
      <c r="C69" s="37" t="s">
        <v>2</v>
      </c>
      <c r="D69" s="15">
        <v>0</v>
      </c>
    </row>
    <row r="70" spans="1:4" ht="18" x14ac:dyDescent="0.25">
      <c r="A70" s="4">
        <f t="shared" si="4"/>
        <v>51</v>
      </c>
      <c r="B70" s="38" t="s">
        <v>161</v>
      </c>
      <c r="C70" s="37" t="s">
        <v>2</v>
      </c>
      <c r="D70" s="15">
        <v>0</v>
      </c>
    </row>
    <row r="71" spans="1:4" ht="18" x14ac:dyDescent="0.25">
      <c r="A71" s="4">
        <f t="shared" si="4"/>
        <v>52</v>
      </c>
      <c r="B71" s="38" t="s">
        <v>160</v>
      </c>
      <c r="C71" s="37" t="s">
        <v>2</v>
      </c>
      <c r="D71" s="15">
        <v>0</v>
      </c>
    </row>
    <row r="72" spans="1:4" ht="18" x14ac:dyDescent="0.25">
      <c r="A72" s="4">
        <f t="shared" si="4"/>
        <v>53</v>
      </c>
      <c r="B72" s="38" t="s">
        <v>159</v>
      </c>
      <c r="C72" s="37" t="s">
        <v>2</v>
      </c>
      <c r="D72" s="15">
        <v>0</v>
      </c>
    </row>
    <row r="73" spans="1:4" ht="18" x14ac:dyDescent="0.25">
      <c r="A73" s="4">
        <f t="shared" si="4"/>
        <v>54</v>
      </c>
      <c r="B73" s="38" t="s">
        <v>158</v>
      </c>
      <c r="C73" s="37" t="s">
        <v>2</v>
      </c>
      <c r="D73" s="15">
        <v>0</v>
      </c>
    </row>
    <row r="74" spans="1:4" ht="18" x14ac:dyDescent="0.25">
      <c r="A74" s="4">
        <f t="shared" si="4"/>
        <v>55</v>
      </c>
      <c r="B74" s="38" t="s">
        <v>162</v>
      </c>
      <c r="C74" s="37" t="s">
        <v>2</v>
      </c>
      <c r="D74" s="15">
        <v>0</v>
      </c>
    </row>
    <row r="75" spans="1:4" ht="18" x14ac:dyDescent="0.25">
      <c r="A75" s="4">
        <f t="shared" si="4"/>
        <v>56</v>
      </c>
      <c r="B75" s="38" t="s">
        <v>30</v>
      </c>
      <c r="C75" s="4" t="s">
        <v>2</v>
      </c>
      <c r="D75" s="15">
        <v>0</v>
      </c>
    </row>
    <row r="76" spans="1:4" ht="18" x14ac:dyDescent="0.25">
      <c r="A76" s="4"/>
      <c r="B76" s="4"/>
      <c r="C76" s="26" t="s">
        <v>52</v>
      </c>
      <c r="D76" s="31">
        <f>SUM(D65:D75)</f>
        <v>0</v>
      </c>
    </row>
    <row r="77" spans="1:4" ht="18" x14ac:dyDescent="0.25">
      <c r="A77" s="24"/>
      <c r="B77" s="29" t="s">
        <v>60</v>
      </c>
      <c r="C77" s="24"/>
      <c r="D77" s="25"/>
    </row>
    <row r="78" spans="1:4" ht="18" x14ac:dyDescent="0.25">
      <c r="A78" s="4">
        <f>+A75+1</f>
        <v>57</v>
      </c>
      <c r="B78" s="38" t="s">
        <v>29</v>
      </c>
      <c r="C78" s="4" t="s">
        <v>2</v>
      </c>
      <c r="D78" s="15">
        <v>0</v>
      </c>
    </row>
    <row r="79" spans="1:4" ht="18" x14ac:dyDescent="0.25">
      <c r="A79" s="4">
        <f>+A78+1</f>
        <v>58</v>
      </c>
      <c r="B79" s="38" t="s">
        <v>27</v>
      </c>
      <c r="C79" s="4" t="s">
        <v>2</v>
      </c>
      <c r="D79" s="15">
        <v>0</v>
      </c>
    </row>
    <row r="80" spans="1:4" ht="18" x14ac:dyDescent="0.25">
      <c r="A80" s="4">
        <f t="shared" ref="A80:A88" si="5">+A79+1</f>
        <v>59</v>
      </c>
      <c r="B80" s="38" t="s">
        <v>28</v>
      </c>
      <c r="C80" s="4" t="s">
        <v>2</v>
      </c>
      <c r="D80" s="15">
        <v>0</v>
      </c>
    </row>
    <row r="81" spans="1:4" ht="18" x14ac:dyDescent="0.25">
      <c r="A81" s="4">
        <f t="shared" si="5"/>
        <v>60</v>
      </c>
      <c r="B81" s="38" t="s">
        <v>55</v>
      </c>
      <c r="C81" s="4" t="s">
        <v>2</v>
      </c>
      <c r="D81" s="15">
        <v>0</v>
      </c>
    </row>
    <row r="82" spans="1:4" ht="18" x14ac:dyDescent="0.25">
      <c r="A82" s="4">
        <f t="shared" si="5"/>
        <v>61</v>
      </c>
      <c r="B82" s="38" t="s">
        <v>56</v>
      </c>
      <c r="C82" s="37" t="s">
        <v>2</v>
      </c>
      <c r="D82" s="15">
        <v>0</v>
      </c>
    </row>
    <row r="83" spans="1:4" ht="18" x14ac:dyDescent="0.25">
      <c r="A83" s="4">
        <f t="shared" si="5"/>
        <v>62</v>
      </c>
      <c r="B83" s="38" t="s">
        <v>161</v>
      </c>
      <c r="C83" s="37" t="s">
        <v>2</v>
      </c>
      <c r="D83" s="15">
        <v>0</v>
      </c>
    </row>
    <row r="84" spans="1:4" ht="18" x14ac:dyDescent="0.25">
      <c r="A84" s="4">
        <f t="shared" si="5"/>
        <v>63</v>
      </c>
      <c r="B84" s="38" t="s">
        <v>160</v>
      </c>
      <c r="C84" s="37" t="s">
        <v>2</v>
      </c>
      <c r="D84" s="15">
        <v>0</v>
      </c>
    </row>
    <row r="85" spans="1:4" ht="18" x14ac:dyDescent="0.25">
      <c r="A85" s="4">
        <f t="shared" si="5"/>
        <v>64</v>
      </c>
      <c r="B85" s="38" t="s">
        <v>159</v>
      </c>
      <c r="C85" s="37" t="s">
        <v>2</v>
      </c>
      <c r="D85" s="15">
        <v>0</v>
      </c>
    </row>
    <row r="86" spans="1:4" ht="18" x14ac:dyDescent="0.25">
      <c r="A86" s="4">
        <f t="shared" si="5"/>
        <v>65</v>
      </c>
      <c r="B86" s="38" t="s">
        <v>158</v>
      </c>
      <c r="C86" s="37" t="s">
        <v>2</v>
      </c>
      <c r="D86" s="15">
        <v>0</v>
      </c>
    </row>
    <row r="87" spans="1:4" ht="18" x14ac:dyDescent="0.25">
      <c r="A87" s="4">
        <f t="shared" si="5"/>
        <v>66</v>
      </c>
      <c r="B87" s="38" t="s">
        <v>162</v>
      </c>
      <c r="C87" s="37" t="s">
        <v>2</v>
      </c>
      <c r="D87" s="15">
        <v>0</v>
      </c>
    </row>
    <row r="88" spans="1:4" ht="18" x14ac:dyDescent="0.25">
      <c r="A88" s="4">
        <f t="shared" si="5"/>
        <v>67</v>
      </c>
      <c r="B88" s="38" t="s">
        <v>30</v>
      </c>
      <c r="C88" s="4" t="s">
        <v>2</v>
      </c>
      <c r="D88" s="15">
        <v>0</v>
      </c>
    </row>
    <row r="89" spans="1:4" ht="18" x14ac:dyDescent="0.25">
      <c r="A89" s="4"/>
      <c r="B89" s="4"/>
      <c r="C89" s="26" t="s">
        <v>53</v>
      </c>
      <c r="D89" s="31">
        <f>SUM(D78:D88)</f>
        <v>0</v>
      </c>
    </row>
    <row r="90" spans="1:4" ht="45.75" customHeight="1" x14ac:dyDescent="0.25">
      <c r="A90" s="23"/>
      <c r="B90" s="23"/>
      <c r="C90" s="30" t="s">
        <v>92</v>
      </c>
      <c r="D90" s="31">
        <f>SUM(D9:D89)/2</f>
        <v>0</v>
      </c>
    </row>
    <row r="91" spans="1:4" ht="18" x14ac:dyDescent="0.25">
      <c r="A91" s="8"/>
      <c r="B91" s="8"/>
      <c r="C91" s="27"/>
      <c r="D91" s="28"/>
    </row>
    <row r="92" spans="1:4" x14ac:dyDescent="0.25">
      <c r="A92" s="17" t="s">
        <v>4</v>
      </c>
    </row>
    <row r="93" spans="1:4" x14ac:dyDescent="0.25">
      <c r="A93" s="64" t="s">
        <v>54</v>
      </c>
      <c r="B93" s="64"/>
      <c r="C93" s="64"/>
      <c r="D93" s="64"/>
    </row>
    <row r="94" spans="1:4" ht="18" x14ac:dyDescent="0.25">
      <c r="A94" s="8"/>
      <c r="B94" s="8"/>
      <c r="C94" s="27"/>
      <c r="D94" s="28"/>
    </row>
    <row r="95" spans="1:4" ht="18" x14ac:dyDescent="0.25">
      <c r="A95" s="8"/>
      <c r="B95" s="9"/>
      <c r="C95" s="27"/>
      <c r="D95" s="28"/>
    </row>
    <row r="96" spans="1:4" ht="18" x14ac:dyDescent="0.25">
      <c r="A96" s="8"/>
      <c r="B96" s="10" t="s">
        <v>34</v>
      </c>
      <c r="C96" s="27"/>
      <c r="D96" s="28"/>
    </row>
    <row r="97" spans="1:4" ht="18" x14ac:dyDescent="0.25">
      <c r="A97" s="8"/>
      <c r="B97" s="2"/>
      <c r="C97" s="27"/>
      <c r="D97" s="28"/>
    </row>
    <row r="98" spans="1:4" ht="18" x14ac:dyDescent="0.25">
      <c r="A98" s="8"/>
      <c r="B98" s="11"/>
      <c r="C98" s="27"/>
      <c r="D98" s="28"/>
    </row>
    <row r="99" spans="1:4" ht="18" x14ac:dyDescent="0.25">
      <c r="A99" s="8"/>
      <c r="B99" s="10" t="s">
        <v>8</v>
      </c>
      <c r="C99" s="27"/>
      <c r="D99" s="28"/>
    </row>
    <row r="100" spans="1:4" ht="18" x14ac:dyDescent="0.25">
      <c r="A100" s="8"/>
      <c r="B100" s="2"/>
      <c r="C100" s="27"/>
      <c r="D100" s="28"/>
    </row>
    <row r="101" spans="1:4" ht="18" x14ac:dyDescent="0.25">
      <c r="A101" s="8"/>
      <c r="B101" s="11"/>
      <c r="C101" s="27"/>
      <c r="D101" s="28"/>
    </row>
    <row r="102" spans="1:4" ht="18" x14ac:dyDescent="0.25">
      <c r="A102" s="8"/>
      <c r="B102" s="10" t="s">
        <v>6</v>
      </c>
      <c r="C102" s="27"/>
      <c r="D102" s="28"/>
    </row>
    <row r="103" spans="1:4" ht="18" x14ac:dyDescent="0.25">
      <c r="A103" s="8"/>
      <c r="B103" s="2"/>
      <c r="C103" s="27"/>
      <c r="D103" s="28"/>
    </row>
    <row r="104" spans="1:4" ht="18" x14ac:dyDescent="0.25">
      <c r="A104" s="8"/>
      <c r="B104" s="11"/>
      <c r="C104" s="27"/>
      <c r="D104" s="28"/>
    </row>
    <row r="105" spans="1:4" ht="18" x14ac:dyDescent="0.25">
      <c r="A105" s="8"/>
      <c r="B105" s="10" t="s">
        <v>5</v>
      </c>
      <c r="C105" s="27"/>
      <c r="D105" s="28"/>
    </row>
    <row r="106" spans="1:4" ht="18" x14ac:dyDescent="0.25">
      <c r="A106" s="8"/>
      <c r="B106" s="8"/>
      <c r="C106" s="27"/>
      <c r="D106" s="28"/>
    </row>
  </sheetData>
  <mergeCells count="1">
    <mergeCell ref="A93:D93"/>
  </mergeCells>
  <printOptions horizontalCentered="1"/>
  <pageMargins left="0.7" right="0.7" top="0.75" bottom="0.75" header="0.3" footer="0.3"/>
  <pageSetup scale="55" fitToHeight="3" orientation="portrait" horizontalDpi="1200" verticalDpi="1200" r:id="rId1"/>
  <headerFooter>
    <oddHeader xml:space="preserve">&amp;C
</oddHeader>
    <oddFooter>&amp;CAttachment F
Page &amp;P of &amp;N</oddFooter>
  </headerFooter>
  <rowBreaks count="1" manualBreakCount="1">
    <brk id="50"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1 - Cost Summary</vt:lpstr>
      <vt:lpstr>2 - Software and Hardware</vt:lpstr>
      <vt:lpstr>3 - Implementation</vt:lpstr>
      <vt:lpstr>4 - Warranty &amp; Maintenance</vt:lpstr>
      <vt:lpstr>5 - Optional Maintenance</vt:lpstr>
      <vt:lpstr>6 - End of Term Transition</vt:lpstr>
      <vt:lpstr>7 - Optional Items</vt:lpstr>
      <vt:lpstr>8 - Hourly Labor Rates</vt:lpstr>
      <vt:lpstr>9 - Opt. Items Warranty&amp;Maint.</vt:lpstr>
      <vt:lpstr>10 - Opt. Items Opt Maint.</vt:lpstr>
      <vt:lpstr>'1 - Cost Summary'!Print_Area</vt:lpstr>
      <vt:lpstr>'10 - Opt. Items Opt Maint.'!Print_Area</vt:lpstr>
      <vt:lpstr>'2 - Software and Hardware'!Print_Area</vt:lpstr>
      <vt:lpstr>'3 - Implementation'!Print_Area</vt:lpstr>
      <vt:lpstr>'4 - Warranty &amp; Maintenance'!Print_Area</vt:lpstr>
      <vt:lpstr>'5 - Optional Maintenance'!Print_Area</vt:lpstr>
      <vt:lpstr>'7 - Optional Items'!Print_Area</vt:lpstr>
      <vt:lpstr>'8 - Hourly Labor Rates'!Print_Area</vt:lpstr>
      <vt:lpstr>'9 - Opt. Items Warranty&amp;Maint.'!Print_Area</vt:lpstr>
      <vt:lpstr>'10 - Opt. Items Opt Maint.'!Print_Titles</vt:lpstr>
      <vt:lpstr>'2 - Software and Hardware'!Print_Titles</vt:lpstr>
      <vt:lpstr>'4 - Warranty &amp; Maintenance'!Print_Titles</vt:lpstr>
      <vt:lpstr>'5 - Optional Maintenance'!Print_Titles</vt:lpstr>
      <vt:lpstr>'9 - Opt. Items Warranty&amp;Maint.'!Print_Titles</vt:lpstr>
    </vt:vector>
  </TitlesOfParts>
  <Company>Carter &amp; Burgess,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Tihal</dc:creator>
  <cp:lastModifiedBy>Victoria Kullik</cp:lastModifiedBy>
  <cp:lastPrinted>2019-11-18T19:55:00Z</cp:lastPrinted>
  <dcterms:created xsi:type="dcterms:W3CDTF">2007-10-17T19:35:31Z</dcterms:created>
  <dcterms:modified xsi:type="dcterms:W3CDTF">2019-11-20T16:24:43Z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